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Французский язык" sheetId="1" r:id="rId1"/>
    <sheet name="Лист1" sheetId="2" r:id="rId2"/>
  </sheets>
  <definedNames>
    <definedName name="_xlnm._FilterDatabase" localSheetId="0" hidden="1">'Французский язык'!$A$18:$V$51</definedName>
    <definedName name="_xlnm.Print_Area" localSheetId="0">'Французский язык'!$A$1:$V$95</definedName>
  </definedNames>
  <calcPr fullCalcOnLoad="1"/>
</workbook>
</file>

<file path=xl/sharedStrings.xml><?xml version="1.0" encoding="utf-8"?>
<sst xmlns="http://schemas.openxmlformats.org/spreadsheetml/2006/main" count="395" uniqueCount="204">
  <si>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</si>
  <si>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</si>
  <si>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</si>
  <si>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</si>
  <si>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</si>
  <si>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</si>
  <si>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</si>
  <si>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</si>
  <si>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</si>
  <si>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</si>
  <si>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</si>
  <si>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</si>
  <si>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</si>
  <si>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</si>
  <si>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</si>
  <si>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</si>
  <si>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</si>
  <si>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</si>
  <si>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</si>
  <si>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</si>
  <si>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</si>
  <si>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</si>
  <si>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</si>
  <si>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</si>
  <si>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</si>
  <si>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</si>
  <si>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</si>
  <si>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</si>
  <si>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</si>
  <si>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</si>
  <si>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</si>
  <si>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</si>
  <si>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</si>
  <si>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</si>
  <si>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</si>
  <si>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</si>
  <si>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</si>
  <si>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</si>
  <si>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</si>
  <si>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</si>
  <si>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</si>
  <si>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</si>
  <si>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</si>
  <si>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</si>
  <si>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</si>
  <si>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</si>
  <si>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</si>
  <si>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</si>
  <si>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</si>
  <si>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</si>
  <si>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</si>
  <si>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</si>
  <si>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</si>
  <si>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</si>
  <si>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</si>
  <si>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</si>
  <si>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</si>
  <si>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</si>
  <si>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</si>
  <si>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</si>
  <si>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аудирование                                           1 зад.</t>
  </si>
  <si>
    <t xml:space="preserve">чтение                                              2 зад. </t>
  </si>
  <si>
    <t>лексика и грамматика                                            3 зад.</t>
  </si>
  <si>
    <t>письмо                                  4 зад.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</si>
  <si>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французскому языку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</si>
  <si>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французскому языку 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</si>
  <si>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Рейтинговое место ОО по общему уровню участников ШЭ</t>
  </si>
  <si>
    <r>
      <t xml:space="preserve">по </t>
    </r>
    <r>
      <rPr>
        <b/>
        <u val="single"/>
        <sz val="18"/>
        <color indexed="8"/>
        <rFont val="Times New Roman"/>
        <family val="1"/>
      </rPr>
      <t>французскому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</si>
  <si>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"08</t>
    </r>
    <r>
      <rPr>
        <b/>
        <sz val="18"/>
        <color indexed="8"/>
        <rFont val="Times New Roman"/>
        <family val="1"/>
      </rPr>
      <t>" октября 2020</t>
    </r>
  </si>
  <si>
    <t>Дата проведения олимпиады: 08.10.2020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</si>
  <si>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 xml:space="preserve">французскому языку 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</si>
  <si>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Желтикова Елена Васильевнаа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</si>
  <si>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МАОУ СОШ №5</t>
  </si>
  <si>
    <t>04-01-08-2020-009</t>
  </si>
  <si>
    <t>Кириллов</t>
  </si>
  <si>
    <t>Владимир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</si>
  <si>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</si>
  <si>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</si>
  <si>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</si>
  <si>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</si>
  <si>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Спицина Наталья Евгеньевна</t>
  </si>
  <si>
    <t>04-01-08-2020-007</t>
  </si>
  <si>
    <t>Кудинкина</t>
  </si>
  <si>
    <t>Софья</t>
  </si>
  <si>
    <t>Романовна</t>
  </si>
  <si>
    <t>Ж</t>
  </si>
  <si>
    <t>Полякова Любовь Сергеевна</t>
  </si>
  <si>
    <t>04-01-08-2020-011</t>
  </si>
  <si>
    <t>Микляева</t>
  </si>
  <si>
    <t>Валерия</t>
  </si>
  <si>
    <t>Дмитриевна</t>
  </si>
  <si>
    <t>04-01-08-2020-008</t>
  </si>
  <si>
    <t>Говорухина</t>
  </si>
  <si>
    <t>София</t>
  </si>
  <si>
    <t>Вячеславвовна</t>
  </si>
  <si>
    <t>04-01-08-2020-010</t>
  </si>
  <si>
    <t>Михеева</t>
  </si>
  <si>
    <t>Елизавета</t>
  </si>
  <si>
    <t>Андреевна</t>
  </si>
  <si>
    <t>04-01-08-2020-012</t>
  </si>
  <si>
    <t>Ильина</t>
  </si>
  <si>
    <t>Дарья</t>
  </si>
  <si>
    <t>Александровна</t>
  </si>
  <si>
    <t>04-01-08-2020-013</t>
  </si>
  <si>
    <t>Черников</t>
  </si>
  <si>
    <t>Анатолий</t>
  </si>
  <si>
    <t>Алексеевич</t>
  </si>
  <si>
    <t>04-01-08-2020-006</t>
  </si>
  <si>
    <t>Ким</t>
  </si>
  <si>
    <t>Вероника</t>
  </si>
  <si>
    <t>Григорьевна</t>
  </si>
  <si>
    <t>04-01-08-2020-005</t>
  </si>
  <si>
    <t>Выдай</t>
  </si>
  <si>
    <t>Даниил</t>
  </si>
  <si>
    <t>Геннадьевич</t>
  </si>
  <si>
    <t>04-01-08-2020-004</t>
  </si>
  <si>
    <t>Струков</t>
  </si>
  <si>
    <t>Кирилл</t>
  </si>
  <si>
    <t>Игоревич</t>
  </si>
  <si>
    <t>04-01-08-2020-002</t>
  </si>
  <si>
    <t>Кочергина</t>
  </si>
  <si>
    <t>04-01-08-2020-015</t>
  </si>
  <si>
    <t>Губанова</t>
  </si>
  <si>
    <t>Виктория</t>
  </si>
  <si>
    <t>Сергеевна</t>
  </si>
  <si>
    <t>04-01-08-2020-014</t>
  </si>
  <si>
    <t>Харитонова</t>
  </si>
  <si>
    <t>Василиса</t>
  </si>
  <si>
    <t>Ивановна</t>
  </si>
  <si>
    <t>04-01-08-2020-001</t>
  </si>
  <si>
    <t xml:space="preserve">Иноземцев </t>
  </si>
  <si>
    <t>Никита</t>
  </si>
  <si>
    <t>Николаевич</t>
  </si>
  <si>
    <t>04-01-08-2020-003</t>
  </si>
  <si>
    <t>Калюжная</t>
  </si>
  <si>
    <t>Алина</t>
  </si>
  <si>
    <t>Константиновна</t>
  </si>
  <si>
    <t>04-01-09-2020-002</t>
  </si>
  <si>
    <t>Шилова</t>
  </si>
  <si>
    <t>Ирина</t>
  </si>
  <si>
    <t>04-01-09-2020-003</t>
  </si>
  <si>
    <t>Батищева</t>
  </si>
  <si>
    <t>Карина</t>
  </si>
  <si>
    <t>Николаевна</t>
  </si>
  <si>
    <t>04-01-09-2020-001</t>
  </si>
  <si>
    <t>Воропаев</t>
  </si>
  <si>
    <t>Владислав</t>
  </si>
  <si>
    <t>04-01-09-2020-004</t>
  </si>
  <si>
    <t>Родионов</t>
  </si>
  <si>
    <t>Иван</t>
  </si>
  <si>
    <t>Михайлович</t>
  </si>
  <si>
    <t>04-01-09-2020-005</t>
  </si>
  <si>
    <t>Мацнева</t>
  </si>
  <si>
    <t>04-01-09-2020-006</t>
  </si>
  <si>
    <t>Фатеева</t>
  </si>
  <si>
    <t>04-20-06-2020-02</t>
  </si>
  <si>
    <t xml:space="preserve">Дегтярёв </t>
  </si>
  <si>
    <t>Александр</t>
  </si>
  <si>
    <t>Геннадиевич</t>
  </si>
  <si>
    <t>муниципальное бюджетное общеобразовательное учреждение  "Гимназия" г.Мичуринска Тамбовской области</t>
  </si>
  <si>
    <t>Дорохова Наталья Борисовна</t>
  </si>
  <si>
    <t>04-20-06-2020-01</t>
  </si>
  <si>
    <t xml:space="preserve">Воронина </t>
  </si>
  <si>
    <t>Алексеевна</t>
  </si>
  <si>
    <t>04-20-06-2020-03</t>
  </si>
  <si>
    <t>Кузиева</t>
  </si>
  <si>
    <t>Ёсуман</t>
  </si>
  <si>
    <t>Джахонбековна</t>
  </si>
  <si>
    <t>04-20-06-2020-04</t>
  </si>
  <si>
    <t xml:space="preserve">Полякова </t>
  </si>
  <si>
    <t>Владимировна</t>
  </si>
  <si>
    <t>04-20-07-2020-02</t>
  </si>
  <si>
    <t>Гусейнова</t>
  </si>
  <si>
    <t>Севинч</t>
  </si>
  <si>
    <t>Аббасовна</t>
  </si>
  <si>
    <t>04-20-07-2020-01</t>
  </si>
  <si>
    <t>Бекетова</t>
  </si>
  <si>
    <t>Анастасия</t>
  </si>
  <si>
    <t>Юрьевна</t>
  </si>
  <si>
    <t>04-20-07-2020-03</t>
  </si>
  <si>
    <t>Тертышная</t>
  </si>
  <si>
    <t>Диана</t>
  </si>
  <si>
    <t>04-20-08-2020-03</t>
  </si>
  <si>
    <t>Скрипниченко</t>
  </si>
  <si>
    <t>Дмитриевич</t>
  </si>
  <si>
    <t>04-20-08-2020-04</t>
  </si>
  <si>
    <t xml:space="preserve">Черных </t>
  </si>
  <si>
    <t>Александрович</t>
  </si>
  <si>
    <t>04-20-08-2020-01</t>
  </si>
  <si>
    <t>Наильевич</t>
  </si>
  <si>
    <t>04-20-08-2020-02</t>
  </si>
  <si>
    <t>Круглов</t>
  </si>
  <si>
    <t>Юрьевич</t>
  </si>
  <si>
    <t>04-21-07-2020-01</t>
  </si>
  <si>
    <t>Попова</t>
  </si>
  <si>
    <t>Анна</t>
  </si>
  <si>
    <t>тамбовское областное государственное автономное общеобразовательное учреждение "Мичуринский лицей-интернат"</t>
  </si>
  <si>
    <t>самообразование</t>
  </si>
  <si>
    <t>победитель</t>
  </si>
  <si>
    <t>призер</t>
  </si>
  <si>
    <t>1</t>
  </si>
  <si>
    <t>3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</si>
  <si>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- 33</t>
    </r>
    <r>
      <rPr>
        <sz val="18"/>
        <color indexed="8"/>
        <rFont val="Times New Roman"/>
        <family val="1"/>
      </rPr>
      <t>,  5 класс - 0, 6 класс - 4, 7 класс - 4, 8 класс - 19, 9 класс - 6, 10 класс - 0, 11 класс - 0.</t>
    </r>
  </si>
  <si>
    <t>Места проведения олимпиады: МБОУ СОШ №№1, МБОУ "Гимназия", ТОГАОУ "Мичуринский лицей"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</si>
</sst>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7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5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6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55" fillId="0" borderId="11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vertical="center" textRotation="90" wrapText="1"/>
    </xf>
    <xf numFmtId="0" fontId="53" fillId="36" borderId="11" xfId="0" applyFont="1" applyFill="1" applyBorder="1" applyAlignment="1">
      <alignment horizontal="center" vertical="center"/>
    </xf>
    <xf numFmtId="188" fontId="53" fillId="36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88" fontId="55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49" fillId="0" borderId="11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176" fontId="49" fillId="33" borderId="24" xfId="0" applyNumberFormat="1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19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 wrapText="1"/>
    </xf>
    <xf numFmtId="0" fontId="53" fillId="36" borderId="11" xfId="0" applyNumberFormat="1" applyFont="1" applyFill="1" applyBorder="1" applyAlignment="1">
      <alignment horizontal="center" vertical="center" wrapText="1"/>
    </xf>
    <xf numFmtId="49" fontId="53" fillId="36" borderId="11" xfId="0" applyNumberFormat="1" applyFont="1" applyFill="1" applyBorder="1" applyAlignment="1">
      <alignment horizontal="center" vertical="center" wrapText="1"/>
    </xf>
    <xf numFmtId="0" fontId="53" fillId="19" borderId="11" xfId="0" applyNumberFormat="1" applyFont="1" applyFill="1" applyBorder="1" applyAlignment="1">
      <alignment horizontal="center" vertical="center" wrapText="1"/>
    </xf>
    <xf numFmtId="49" fontId="53" fillId="19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="55" zoomScaleNormal="47" zoomScaleSheetLayoutView="55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7.281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14.57421875" style="0" customWidth="1"/>
    <col min="17" max="17" width="16.00390625" style="0" customWidth="1"/>
    <col min="18" max="18" width="17.421875" style="0" customWidth="1"/>
    <col min="19" max="19" width="16.28125" style="0" customWidth="1"/>
    <col min="20" max="20" width="15.7109375" style="0" customWidth="1"/>
    <col min="21" max="21" width="18.28125" style="0" customWidth="1"/>
    <col min="22" max="22" width="21.421875" style="0" customWidth="1"/>
  </cols>
  <sheetData>
    <row r="1" spans="1:22" ht="22.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22.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2.5">
      <c r="A3" s="58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2" ht="22.5">
      <c r="B4" s="58" t="s">
        <v>16</v>
      </c>
      <c r="C4" s="59"/>
      <c r="D4" s="5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8" t="s">
        <v>68</v>
      </c>
      <c r="Q4" s="58"/>
      <c r="R4" s="58"/>
      <c r="S4" s="58"/>
      <c r="T4" s="58"/>
      <c r="U4" s="10"/>
      <c r="V4" s="8"/>
    </row>
    <row r="5" spans="1:22" ht="23.25">
      <c r="A5" s="56" t="s">
        <v>202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3.25">
      <c r="A6" s="56" t="s">
        <v>203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23.25">
      <c r="A7" s="56" t="s">
        <v>69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9"/>
      <c r="P8" s="9"/>
      <c r="Q8" s="9"/>
      <c r="R8" s="9"/>
      <c r="S8" s="9"/>
      <c r="T8" s="9"/>
      <c r="U8" s="9"/>
      <c r="V8" s="9"/>
    </row>
    <row r="9" spans="1:22" ht="23.25">
      <c r="A9" s="55" t="s">
        <v>18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23.25">
      <c r="A10" s="56" t="s">
        <v>64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/>
      <c r="P11" s="9"/>
      <c r="Q11" s="9"/>
      <c r="R11" s="9"/>
      <c r="S11" s="9"/>
      <c r="T11" s="9"/>
      <c r="U11" s="9"/>
      <c r="V11" s="9"/>
    </row>
    <row r="12" spans="1:22" ht="23.25">
      <c r="A12" s="55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23.25">
      <c r="A13" s="56" t="s">
        <v>65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  <c r="P14" s="9"/>
      <c r="Q14" s="9"/>
      <c r="R14" s="9"/>
      <c r="S14" s="9"/>
      <c r="T14" s="9"/>
      <c r="U14" s="9"/>
      <c r="V14" s="9"/>
    </row>
    <row r="15" spans="1:22" ht="22.5">
      <c r="A15" s="53" t="s">
        <v>70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23.25">
      <c r="A16" s="54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95" customHeight="1" thickBot="1" thickTop="1">
      <c r="A18" s="21" t="s">
        <v>0</v>
      </c>
      <c r="B18" s="22" t="s">
        <v>1</v>
      </c>
      <c r="C18" s="23" t="s">
        <v>10</v>
      </c>
      <c r="D18" s="24" t="s">
        <v>2</v>
      </c>
      <c r="E18" s="22" t="s">
        <v>3</v>
      </c>
      <c r="F18" s="25" t="s">
        <v>4</v>
      </c>
      <c r="G18" s="26" t="s">
        <v>5</v>
      </c>
      <c r="H18" s="22" t="s">
        <v>6</v>
      </c>
      <c r="I18" s="22" t="s">
        <v>53</v>
      </c>
      <c r="J18" s="22" t="s">
        <v>7</v>
      </c>
      <c r="K18" s="25" t="s">
        <v>8</v>
      </c>
      <c r="L18" s="48" t="s">
        <v>60</v>
      </c>
      <c r="M18" s="48" t="s">
        <v>61</v>
      </c>
      <c r="N18" s="48" t="s">
        <v>62</v>
      </c>
      <c r="O18" s="48" t="s">
        <v>63</v>
      </c>
      <c r="P18" s="27" t="s">
        <v>11</v>
      </c>
      <c r="Q18" s="27" t="s">
        <v>14</v>
      </c>
      <c r="R18" s="27" t="s">
        <v>15</v>
      </c>
      <c r="S18" s="27" t="s">
        <v>12</v>
      </c>
      <c r="T18" s="27" t="s">
        <v>13</v>
      </c>
      <c r="U18" s="27" t="s">
        <v>21</v>
      </c>
      <c r="V18" s="28" t="s">
        <v>9</v>
      </c>
    </row>
    <row r="19" spans="1:22" ht="75.75" thickTop="1">
      <c r="A19" s="1">
        <v>1</v>
      </c>
      <c r="B19" s="1" t="s">
        <v>16</v>
      </c>
      <c r="C19" s="2" t="s">
        <v>155</v>
      </c>
      <c r="D19" s="2" t="s">
        <v>156</v>
      </c>
      <c r="E19" s="2" t="s">
        <v>157</v>
      </c>
      <c r="F19" s="2" t="s">
        <v>158</v>
      </c>
      <c r="G19" s="2" t="s">
        <v>77</v>
      </c>
      <c r="H19" s="60">
        <v>39663</v>
      </c>
      <c r="I19" s="2" t="s">
        <v>78</v>
      </c>
      <c r="J19" s="2" t="s">
        <v>159</v>
      </c>
      <c r="K19" s="2">
        <v>6</v>
      </c>
      <c r="L19" s="11">
        <v>3</v>
      </c>
      <c r="M19" s="11">
        <v>3</v>
      </c>
      <c r="N19" s="11">
        <v>5</v>
      </c>
      <c r="O19" s="11">
        <v>5</v>
      </c>
      <c r="P19" s="3">
        <f>SUM(L19:O19)</f>
        <v>16</v>
      </c>
      <c r="Q19" s="11">
        <v>25</v>
      </c>
      <c r="R19" s="4">
        <f>P19/Q19</f>
        <v>0.64</v>
      </c>
      <c r="S19" s="5"/>
      <c r="T19" s="5"/>
      <c r="U19" s="66" t="s">
        <v>198</v>
      </c>
      <c r="V19" s="2" t="s">
        <v>160</v>
      </c>
    </row>
    <row r="20" spans="1:22" ht="75">
      <c r="A20" s="2">
        <v>2</v>
      </c>
      <c r="B20" s="2" t="s">
        <v>16</v>
      </c>
      <c r="C20" s="2" t="s">
        <v>161</v>
      </c>
      <c r="D20" s="2" t="s">
        <v>162</v>
      </c>
      <c r="E20" s="2" t="s">
        <v>83</v>
      </c>
      <c r="F20" s="2" t="s">
        <v>163</v>
      </c>
      <c r="G20" s="2" t="s">
        <v>85</v>
      </c>
      <c r="H20" s="60">
        <v>39787</v>
      </c>
      <c r="I20" s="2" t="s">
        <v>78</v>
      </c>
      <c r="J20" s="2" t="s">
        <v>159</v>
      </c>
      <c r="K20" s="2">
        <v>6</v>
      </c>
      <c r="L20" s="11">
        <v>3</v>
      </c>
      <c r="M20" s="11">
        <v>3</v>
      </c>
      <c r="N20" s="11">
        <v>6</v>
      </c>
      <c r="O20" s="11">
        <v>3</v>
      </c>
      <c r="P20" s="3">
        <f>SUM(L20:O20)</f>
        <v>15</v>
      </c>
      <c r="Q20" s="11">
        <v>25</v>
      </c>
      <c r="R20" s="13">
        <f>P20/Q20</f>
        <v>0.6</v>
      </c>
      <c r="S20" s="5"/>
      <c r="T20" s="5"/>
      <c r="U20" s="5"/>
      <c r="V20" s="2" t="s">
        <v>160</v>
      </c>
    </row>
    <row r="21" spans="1:22" ht="75">
      <c r="A21" s="1">
        <v>3</v>
      </c>
      <c r="B21" s="12" t="s">
        <v>16</v>
      </c>
      <c r="C21" s="2" t="s">
        <v>164</v>
      </c>
      <c r="D21" s="2" t="s">
        <v>165</v>
      </c>
      <c r="E21" s="2" t="s">
        <v>166</v>
      </c>
      <c r="F21" s="2" t="s">
        <v>167</v>
      </c>
      <c r="G21" s="2" t="s">
        <v>85</v>
      </c>
      <c r="H21" s="60">
        <v>39724</v>
      </c>
      <c r="I21" s="2" t="s">
        <v>78</v>
      </c>
      <c r="J21" s="2" t="s">
        <v>159</v>
      </c>
      <c r="K21" s="2">
        <v>6</v>
      </c>
      <c r="L21" s="11">
        <v>4</v>
      </c>
      <c r="M21" s="11">
        <v>3</v>
      </c>
      <c r="N21" s="11">
        <v>5</v>
      </c>
      <c r="O21" s="11">
        <v>3</v>
      </c>
      <c r="P21" s="3">
        <f>SUM(L21:O21)</f>
        <v>15</v>
      </c>
      <c r="Q21" s="11">
        <v>25</v>
      </c>
      <c r="R21" s="4">
        <f>P21/Q21</f>
        <v>0.6</v>
      </c>
      <c r="S21" s="5"/>
      <c r="T21" s="5"/>
      <c r="U21" s="5"/>
      <c r="V21" s="2" t="s">
        <v>160</v>
      </c>
    </row>
    <row r="22" spans="1:22" ht="75">
      <c r="A22" s="67">
        <v>4</v>
      </c>
      <c r="B22" s="2" t="s">
        <v>16</v>
      </c>
      <c r="C22" s="2" t="s">
        <v>168</v>
      </c>
      <c r="D22" s="2" t="s">
        <v>169</v>
      </c>
      <c r="E22" s="2" t="s">
        <v>123</v>
      </c>
      <c r="F22" s="2" t="s">
        <v>170</v>
      </c>
      <c r="G22" s="2" t="s">
        <v>85</v>
      </c>
      <c r="H22" s="60">
        <v>39517</v>
      </c>
      <c r="I22" s="2" t="s">
        <v>78</v>
      </c>
      <c r="J22" s="2" t="s">
        <v>159</v>
      </c>
      <c r="K22" s="2">
        <v>6</v>
      </c>
      <c r="L22" s="11">
        <v>4</v>
      </c>
      <c r="M22" s="11">
        <v>1</v>
      </c>
      <c r="N22" s="11">
        <v>2</v>
      </c>
      <c r="O22" s="11">
        <v>3</v>
      </c>
      <c r="P22" s="3">
        <f>SUM(L22:O22)</f>
        <v>10</v>
      </c>
      <c r="Q22" s="11">
        <v>25</v>
      </c>
      <c r="R22" s="4">
        <f>P22/Q22</f>
        <v>0.4</v>
      </c>
      <c r="S22" s="5"/>
      <c r="T22" s="5"/>
      <c r="U22" s="5"/>
      <c r="V22" s="2" t="s">
        <v>160</v>
      </c>
    </row>
    <row r="23" spans="1:22" ht="56.25">
      <c r="A23" s="1">
        <v>5</v>
      </c>
      <c r="B23" s="67" t="s">
        <v>16</v>
      </c>
      <c r="C23" s="67" t="s">
        <v>193</v>
      </c>
      <c r="D23" s="67" t="s">
        <v>194</v>
      </c>
      <c r="E23" s="67" t="s">
        <v>195</v>
      </c>
      <c r="F23" s="67" t="s">
        <v>102</v>
      </c>
      <c r="G23" s="67" t="s">
        <v>85</v>
      </c>
      <c r="H23" s="73">
        <v>39283</v>
      </c>
      <c r="I23" s="67" t="s">
        <v>78</v>
      </c>
      <c r="J23" s="67" t="s">
        <v>196</v>
      </c>
      <c r="K23" s="67">
        <v>7</v>
      </c>
      <c r="L23" s="71">
        <v>6</v>
      </c>
      <c r="M23" s="71">
        <v>15</v>
      </c>
      <c r="N23" s="71">
        <v>9</v>
      </c>
      <c r="O23" s="71">
        <v>22</v>
      </c>
      <c r="P23" s="68">
        <v>52</v>
      </c>
      <c r="Q23" s="71">
        <v>57</v>
      </c>
      <c r="R23" s="72">
        <v>0.9122807017543859</v>
      </c>
      <c r="S23" s="70"/>
      <c r="T23" s="70"/>
      <c r="U23" s="66" t="s">
        <v>198</v>
      </c>
      <c r="V23" s="67" t="s">
        <v>197</v>
      </c>
    </row>
    <row r="24" spans="1:22" ht="75">
      <c r="A24" s="67">
        <v>6</v>
      </c>
      <c r="B24" s="67" t="s">
        <v>16</v>
      </c>
      <c r="C24" s="67" t="s">
        <v>73</v>
      </c>
      <c r="D24" s="67" t="s">
        <v>74</v>
      </c>
      <c r="E24" s="67" t="s">
        <v>75</v>
      </c>
      <c r="F24" s="67" t="s">
        <v>76</v>
      </c>
      <c r="G24" s="67" t="s">
        <v>77</v>
      </c>
      <c r="H24" s="73">
        <v>38732</v>
      </c>
      <c r="I24" s="67" t="s">
        <v>78</v>
      </c>
      <c r="J24" s="67" t="s">
        <v>79</v>
      </c>
      <c r="K24" s="67">
        <v>8</v>
      </c>
      <c r="L24" s="71">
        <v>6</v>
      </c>
      <c r="M24" s="71">
        <v>13</v>
      </c>
      <c r="N24" s="71">
        <v>8</v>
      </c>
      <c r="O24" s="71">
        <v>20</v>
      </c>
      <c r="P24" s="68">
        <v>47</v>
      </c>
      <c r="Q24" s="71">
        <v>57</v>
      </c>
      <c r="R24" s="69">
        <v>0.8245614035087719</v>
      </c>
      <c r="S24" s="70"/>
      <c r="T24" s="70"/>
      <c r="U24" s="66" t="s">
        <v>198</v>
      </c>
      <c r="V24" s="67" t="s">
        <v>80</v>
      </c>
    </row>
    <row r="25" spans="1:22" ht="75">
      <c r="A25" s="1">
        <v>7</v>
      </c>
      <c r="B25" s="67" t="s">
        <v>16</v>
      </c>
      <c r="C25" s="67" t="s">
        <v>81</v>
      </c>
      <c r="D25" s="67" t="s">
        <v>82</v>
      </c>
      <c r="E25" s="67" t="s">
        <v>83</v>
      </c>
      <c r="F25" s="67" t="s">
        <v>84</v>
      </c>
      <c r="G25" s="67" t="s">
        <v>85</v>
      </c>
      <c r="H25" s="73">
        <v>39029</v>
      </c>
      <c r="I25" s="67" t="s">
        <v>78</v>
      </c>
      <c r="J25" s="67" t="s">
        <v>79</v>
      </c>
      <c r="K25" s="67">
        <v>8</v>
      </c>
      <c r="L25" s="71">
        <v>5</v>
      </c>
      <c r="M25" s="71">
        <v>15</v>
      </c>
      <c r="N25" s="71">
        <v>4</v>
      </c>
      <c r="O25" s="71">
        <v>20</v>
      </c>
      <c r="P25" s="68">
        <v>44</v>
      </c>
      <c r="Q25" s="71">
        <v>57</v>
      </c>
      <c r="R25" s="69">
        <v>0.7719298245614035</v>
      </c>
      <c r="S25" s="70"/>
      <c r="T25" s="70"/>
      <c r="U25" s="66" t="s">
        <v>199</v>
      </c>
      <c r="V25" s="67" t="s">
        <v>86</v>
      </c>
    </row>
    <row r="26" spans="1:22" ht="75">
      <c r="A26" s="67">
        <v>8</v>
      </c>
      <c r="B26" s="67" t="s">
        <v>16</v>
      </c>
      <c r="C26" s="67" t="s">
        <v>87</v>
      </c>
      <c r="D26" s="67" t="s">
        <v>88</v>
      </c>
      <c r="E26" s="67" t="s">
        <v>89</v>
      </c>
      <c r="F26" s="67" t="s">
        <v>90</v>
      </c>
      <c r="G26" s="67" t="s">
        <v>85</v>
      </c>
      <c r="H26" s="73">
        <v>39064</v>
      </c>
      <c r="I26" s="67" t="s">
        <v>78</v>
      </c>
      <c r="J26" s="67" t="s">
        <v>79</v>
      </c>
      <c r="K26" s="67">
        <v>8</v>
      </c>
      <c r="L26" s="71">
        <v>3</v>
      </c>
      <c r="M26" s="71">
        <v>13</v>
      </c>
      <c r="N26" s="71">
        <v>6</v>
      </c>
      <c r="O26" s="71">
        <v>20</v>
      </c>
      <c r="P26" s="68">
        <v>42</v>
      </c>
      <c r="Q26" s="71">
        <v>57</v>
      </c>
      <c r="R26" s="69">
        <v>0.7368421052631579</v>
      </c>
      <c r="S26" s="70"/>
      <c r="T26" s="70"/>
      <c r="U26" s="66" t="s">
        <v>199</v>
      </c>
      <c r="V26" s="67" t="s">
        <v>86</v>
      </c>
    </row>
    <row r="27" spans="1:22" ht="75">
      <c r="A27" s="1">
        <v>9</v>
      </c>
      <c r="B27" s="67" t="s">
        <v>16</v>
      </c>
      <c r="C27" s="67" t="s">
        <v>91</v>
      </c>
      <c r="D27" s="67" t="s">
        <v>92</v>
      </c>
      <c r="E27" s="67" t="s">
        <v>93</v>
      </c>
      <c r="F27" s="67" t="s">
        <v>94</v>
      </c>
      <c r="G27" s="67" t="s">
        <v>85</v>
      </c>
      <c r="H27" s="73">
        <v>38905</v>
      </c>
      <c r="I27" s="67" t="s">
        <v>78</v>
      </c>
      <c r="J27" s="67" t="s">
        <v>79</v>
      </c>
      <c r="K27" s="67">
        <v>8</v>
      </c>
      <c r="L27" s="71">
        <v>3</v>
      </c>
      <c r="M27" s="71">
        <v>13</v>
      </c>
      <c r="N27" s="71">
        <v>5</v>
      </c>
      <c r="O27" s="71">
        <v>20</v>
      </c>
      <c r="P27" s="68">
        <v>41</v>
      </c>
      <c r="Q27" s="71">
        <v>57</v>
      </c>
      <c r="R27" s="69">
        <v>0.7192982456140351</v>
      </c>
      <c r="S27" s="70"/>
      <c r="T27" s="70"/>
      <c r="U27" s="66" t="s">
        <v>199</v>
      </c>
      <c r="V27" s="67" t="s">
        <v>86</v>
      </c>
    </row>
    <row r="28" spans="1:22" ht="75">
      <c r="A28" s="67">
        <v>10</v>
      </c>
      <c r="B28" s="67" t="s">
        <v>16</v>
      </c>
      <c r="C28" s="67" t="s">
        <v>95</v>
      </c>
      <c r="D28" s="67" t="s">
        <v>96</v>
      </c>
      <c r="E28" s="67" t="s">
        <v>97</v>
      </c>
      <c r="F28" s="67" t="s">
        <v>98</v>
      </c>
      <c r="G28" s="67" t="s">
        <v>85</v>
      </c>
      <c r="H28" s="73">
        <v>38669</v>
      </c>
      <c r="I28" s="67" t="s">
        <v>78</v>
      </c>
      <c r="J28" s="67" t="s">
        <v>79</v>
      </c>
      <c r="K28" s="67">
        <v>8</v>
      </c>
      <c r="L28" s="71">
        <v>3</v>
      </c>
      <c r="M28" s="71">
        <v>13</v>
      </c>
      <c r="N28" s="71">
        <v>5</v>
      </c>
      <c r="O28" s="71">
        <v>20</v>
      </c>
      <c r="P28" s="68">
        <v>41</v>
      </c>
      <c r="Q28" s="71">
        <v>57</v>
      </c>
      <c r="R28" s="69">
        <v>0.7192982456140351</v>
      </c>
      <c r="S28" s="70"/>
      <c r="T28" s="70"/>
      <c r="U28" s="66" t="s">
        <v>199</v>
      </c>
      <c r="V28" s="67" t="s">
        <v>86</v>
      </c>
    </row>
    <row r="29" spans="1:22" ht="75">
      <c r="A29" s="1">
        <v>11</v>
      </c>
      <c r="B29" s="67" t="s">
        <v>16</v>
      </c>
      <c r="C29" s="67" t="s">
        <v>99</v>
      </c>
      <c r="D29" s="67" t="s">
        <v>100</v>
      </c>
      <c r="E29" s="67" t="s">
        <v>101</v>
      </c>
      <c r="F29" s="67" t="s">
        <v>102</v>
      </c>
      <c r="G29" s="67" t="s">
        <v>85</v>
      </c>
      <c r="H29" s="73">
        <v>38918</v>
      </c>
      <c r="I29" s="67" t="s">
        <v>78</v>
      </c>
      <c r="J29" s="67" t="s">
        <v>79</v>
      </c>
      <c r="K29" s="67">
        <v>8</v>
      </c>
      <c r="L29" s="71">
        <v>3</v>
      </c>
      <c r="M29" s="71">
        <v>13</v>
      </c>
      <c r="N29" s="71">
        <v>6</v>
      </c>
      <c r="O29" s="71">
        <v>15</v>
      </c>
      <c r="P29" s="68">
        <v>37</v>
      </c>
      <c r="Q29" s="71">
        <v>57</v>
      </c>
      <c r="R29" s="69">
        <v>0.6491228070175439</v>
      </c>
      <c r="S29" s="70"/>
      <c r="T29" s="70"/>
      <c r="U29" s="66" t="s">
        <v>199</v>
      </c>
      <c r="V29" s="67" t="s">
        <v>86</v>
      </c>
    </row>
    <row r="30" spans="1:22" ht="75">
      <c r="A30" s="67">
        <v>12</v>
      </c>
      <c r="B30" s="74" t="s">
        <v>16</v>
      </c>
      <c r="C30" s="67" t="s">
        <v>103</v>
      </c>
      <c r="D30" s="67" t="s">
        <v>104</v>
      </c>
      <c r="E30" s="67" t="s">
        <v>105</v>
      </c>
      <c r="F30" s="67" t="s">
        <v>106</v>
      </c>
      <c r="G30" s="67" t="s">
        <v>77</v>
      </c>
      <c r="H30" s="73">
        <v>38884</v>
      </c>
      <c r="I30" s="67" t="s">
        <v>78</v>
      </c>
      <c r="J30" s="67" t="s">
        <v>79</v>
      </c>
      <c r="K30" s="67">
        <v>8</v>
      </c>
      <c r="L30" s="71">
        <v>3</v>
      </c>
      <c r="M30" s="71">
        <v>12</v>
      </c>
      <c r="N30" s="71">
        <v>2</v>
      </c>
      <c r="O30" s="71">
        <v>15</v>
      </c>
      <c r="P30" s="68">
        <v>32</v>
      </c>
      <c r="Q30" s="71">
        <v>57</v>
      </c>
      <c r="R30" s="69">
        <v>0.5614035087719298</v>
      </c>
      <c r="S30" s="70"/>
      <c r="T30" s="70"/>
      <c r="U30" s="70"/>
      <c r="V30" s="67" t="s">
        <v>80</v>
      </c>
    </row>
    <row r="31" spans="1:22" ht="75">
      <c r="A31" s="1">
        <v>13</v>
      </c>
      <c r="B31" s="67" t="s">
        <v>16</v>
      </c>
      <c r="C31" s="67" t="s">
        <v>107</v>
      </c>
      <c r="D31" s="67" t="s">
        <v>108</v>
      </c>
      <c r="E31" s="67" t="s">
        <v>109</v>
      </c>
      <c r="F31" s="67" t="s">
        <v>110</v>
      </c>
      <c r="G31" s="67" t="s">
        <v>85</v>
      </c>
      <c r="H31" s="73">
        <v>38964</v>
      </c>
      <c r="I31" s="67" t="s">
        <v>78</v>
      </c>
      <c r="J31" s="67" t="s">
        <v>79</v>
      </c>
      <c r="K31" s="67">
        <v>8</v>
      </c>
      <c r="L31" s="71">
        <v>3</v>
      </c>
      <c r="M31" s="71">
        <v>8</v>
      </c>
      <c r="N31" s="71">
        <v>2</v>
      </c>
      <c r="O31" s="71">
        <v>12</v>
      </c>
      <c r="P31" s="68">
        <v>25</v>
      </c>
      <c r="Q31" s="71">
        <v>57</v>
      </c>
      <c r="R31" s="69">
        <v>0.43859649122807015</v>
      </c>
      <c r="S31" s="70"/>
      <c r="T31" s="70"/>
      <c r="U31" s="70"/>
      <c r="V31" s="67" t="s">
        <v>80</v>
      </c>
    </row>
    <row r="32" spans="1:22" ht="75">
      <c r="A32" s="67">
        <v>14</v>
      </c>
      <c r="B32" s="67" t="s">
        <v>16</v>
      </c>
      <c r="C32" s="67" t="s">
        <v>111</v>
      </c>
      <c r="D32" s="67" t="s">
        <v>112</v>
      </c>
      <c r="E32" s="67" t="s">
        <v>113</v>
      </c>
      <c r="F32" s="67" t="s">
        <v>114</v>
      </c>
      <c r="G32" s="67" t="s">
        <v>77</v>
      </c>
      <c r="H32" s="73">
        <v>38763</v>
      </c>
      <c r="I32" s="67" t="s">
        <v>78</v>
      </c>
      <c r="J32" s="67" t="s">
        <v>79</v>
      </c>
      <c r="K32" s="67">
        <v>8</v>
      </c>
      <c r="L32" s="71">
        <v>2</v>
      </c>
      <c r="M32" s="71">
        <v>12</v>
      </c>
      <c r="N32" s="71">
        <v>7</v>
      </c>
      <c r="O32" s="71">
        <v>0</v>
      </c>
      <c r="P32" s="68">
        <v>21</v>
      </c>
      <c r="Q32" s="71">
        <v>57</v>
      </c>
      <c r="R32" s="69">
        <v>0.3684210526315789</v>
      </c>
      <c r="S32" s="70"/>
      <c r="T32" s="70"/>
      <c r="U32" s="70"/>
      <c r="V32" s="67" t="s">
        <v>80</v>
      </c>
    </row>
    <row r="33" spans="1:22" ht="75">
      <c r="A33" s="1">
        <v>15</v>
      </c>
      <c r="B33" s="67" t="s">
        <v>16</v>
      </c>
      <c r="C33" s="67" t="s">
        <v>115</v>
      </c>
      <c r="D33" s="67" t="s">
        <v>116</v>
      </c>
      <c r="E33" s="67" t="s">
        <v>117</v>
      </c>
      <c r="F33" s="67" t="s">
        <v>118</v>
      </c>
      <c r="G33" s="75" t="s">
        <v>77</v>
      </c>
      <c r="H33" s="73">
        <v>38991</v>
      </c>
      <c r="I33" s="67" t="s">
        <v>78</v>
      </c>
      <c r="J33" s="67" t="s">
        <v>79</v>
      </c>
      <c r="K33" s="67">
        <v>8</v>
      </c>
      <c r="L33" s="71">
        <v>2</v>
      </c>
      <c r="M33" s="71">
        <v>12</v>
      </c>
      <c r="N33" s="71">
        <v>7</v>
      </c>
      <c r="O33" s="71">
        <v>0</v>
      </c>
      <c r="P33" s="68">
        <v>21</v>
      </c>
      <c r="Q33" s="71">
        <v>57</v>
      </c>
      <c r="R33" s="69">
        <v>0.3684210526315789</v>
      </c>
      <c r="S33" s="70"/>
      <c r="T33" s="70"/>
      <c r="U33" s="70"/>
      <c r="V33" s="67" t="s">
        <v>86</v>
      </c>
    </row>
    <row r="34" spans="1:22" ht="75">
      <c r="A34" s="67">
        <v>16</v>
      </c>
      <c r="B34" s="67" t="s">
        <v>16</v>
      </c>
      <c r="C34" s="67" t="s">
        <v>119</v>
      </c>
      <c r="D34" s="67" t="s">
        <v>120</v>
      </c>
      <c r="E34" s="67" t="s">
        <v>89</v>
      </c>
      <c r="F34" s="67" t="s">
        <v>98</v>
      </c>
      <c r="G34" s="67" t="s">
        <v>85</v>
      </c>
      <c r="H34" s="73">
        <v>38934</v>
      </c>
      <c r="I34" s="67" t="s">
        <v>78</v>
      </c>
      <c r="J34" s="67" t="s">
        <v>79</v>
      </c>
      <c r="K34" s="67">
        <v>8</v>
      </c>
      <c r="L34" s="71">
        <v>4</v>
      </c>
      <c r="M34" s="71">
        <v>9</v>
      </c>
      <c r="N34" s="71">
        <v>7</v>
      </c>
      <c r="O34" s="71">
        <v>0</v>
      </c>
      <c r="P34" s="68">
        <v>20</v>
      </c>
      <c r="Q34" s="71">
        <v>57</v>
      </c>
      <c r="R34" s="69">
        <v>0.3508771929824561</v>
      </c>
      <c r="S34" s="70"/>
      <c r="T34" s="70"/>
      <c r="U34" s="70"/>
      <c r="V34" s="67" t="s">
        <v>86</v>
      </c>
    </row>
    <row r="35" spans="1:22" ht="75">
      <c r="A35" s="1">
        <v>17</v>
      </c>
      <c r="B35" s="67" t="s">
        <v>16</v>
      </c>
      <c r="C35" s="67" t="s">
        <v>182</v>
      </c>
      <c r="D35" s="67" t="s">
        <v>183</v>
      </c>
      <c r="E35" s="67" t="s">
        <v>157</v>
      </c>
      <c r="F35" s="67" t="s">
        <v>184</v>
      </c>
      <c r="G35" s="67" t="s">
        <v>77</v>
      </c>
      <c r="H35" s="73">
        <v>38870</v>
      </c>
      <c r="I35" s="67" t="s">
        <v>78</v>
      </c>
      <c r="J35" s="67" t="s">
        <v>159</v>
      </c>
      <c r="K35" s="67">
        <v>8</v>
      </c>
      <c r="L35" s="71">
        <v>3</v>
      </c>
      <c r="M35" s="71">
        <v>5</v>
      </c>
      <c r="N35" s="71">
        <v>2</v>
      </c>
      <c r="O35" s="71">
        <v>10</v>
      </c>
      <c r="P35" s="68">
        <v>20</v>
      </c>
      <c r="Q35" s="71">
        <v>57</v>
      </c>
      <c r="R35" s="69">
        <v>0.3508771929824561</v>
      </c>
      <c r="S35" s="70"/>
      <c r="T35" s="70"/>
      <c r="U35" s="70"/>
      <c r="V35" s="67" t="s">
        <v>160</v>
      </c>
    </row>
    <row r="36" spans="1:22" ht="75">
      <c r="A36" s="67">
        <v>18</v>
      </c>
      <c r="B36" s="74" t="s">
        <v>16</v>
      </c>
      <c r="C36" s="67" t="s">
        <v>121</v>
      </c>
      <c r="D36" s="67" t="s">
        <v>122</v>
      </c>
      <c r="E36" s="67" t="s">
        <v>123</v>
      </c>
      <c r="F36" s="67" t="s">
        <v>124</v>
      </c>
      <c r="G36" s="67" t="s">
        <v>85</v>
      </c>
      <c r="H36" s="73">
        <v>38876</v>
      </c>
      <c r="I36" s="67" t="s">
        <v>78</v>
      </c>
      <c r="J36" s="67" t="s">
        <v>79</v>
      </c>
      <c r="K36" s="67">
        <v>8</v>
      </c>
      <c r="L36" s="71">
        <v>1</v>
      </c>
      <c r="M36" s="71">
        <v>10</v>
      </c>
      <c r="N36" s="71">
        <v>7</v>
      </c>
      <c r="O36" s="71">
        <v>0</v>
      </c>
      <c r="P36" s="68">
        <v>18</v>
      </c>
      <c r="Q36" s="71">
        <v>57</v>
      </c>
      <c r="R36" s="69">
        <v>0.3157894736842105</v>
      </c>
      <c r="S36" s="70"/>
      <c r="T36" s="70"/>
      <c r="U36" s="70"/>
      <c r="V36" s="67" t="s">
        <v>86</v>
      </c>
    </row>
    <row r="37" spans="1:22" ht="75">
      <c r="A37" s="1">
        <v>19</v>
      </c>
      <c r="B37" s="67" t="s">
        <v>16</v>
      </c>
      <c r="C37" s="67" t="s">
        <v>125</v>
      </c>
      <c r="D37" s="67" t="s">
        <v>126</v>
      </c>
      <c r="E37" s="67" t="s">
        <v>127</v>
      </c>
      <c r="F37" s="67" t="s">
        <v>128</v>
      </c>
      <c r="G37" s="67" t="s">
        <v>85</v>
      </c>
      <c r="H37" s="73">
        <v>39092</v>
      </c>
      <c r="I37" s="67" t="s">
        <v>78</v>
      </c>
      <c r="J37" s="67" t="s">
        <v>79</v>
      </c>
      <c r="K37" s="67">
        <v>8</v>
      </c>
      <c r="L37" s="71">
        <v>3</v>
      </c>
      <c r="M37" s="71">
        <v>5</v>
      </c>
      <c r="N37" s="71">
        <v>6</v>
      </c>
      <c r="O37" s="71">
        <v>0</v>
      </c>
      <c r="P37" s="68">
        <v>14</v>
      </c>
      <c r="Q37" s="71">
        <v>57</v>
      </c>
      <c r="R37" s="69">
        <v>0.24561403508771928</v>
      </c>
      <c r="S37" s="70"/>
      <c r="T37" s="70"/>
      <c r="U37" s="70"/>
      <c r="V37" s="67" t="s">
        <v>86</v>
      </c>
    </row>
    <row r="38" spans="1:22" ht="75">
      <c r="A38" s="67">
        <v>20</v>
      </c>
      <c r="B38" s="67" t="s">
        <v>16</v>
      </c>
      <c r="C38" s="67" t="s">
        <v>129</v>
      </c>
      <c r="D38" s="67" t="s">
        <v>130</v>
      </c>
      <c r="E38" s="67" t="s">
        <v>131</v>
      </c>
      <c r="F38" s="67" t="s">
        <v>132</v>
      </c>
      <c r="G38" s="67" t="s">
        <v>77</v>
      </c>
      <c r="H38" s="73">
        <v>38741</v>
      </c>
      <c r="I38" s="67" t="s">
        <v>78</v>
      </c>
      <c r="J38" s="67" t="s">
        <v>79</v>
      </c>
      <c r="K38" s="67">
        <v>8</v>
      </c>
      <c r="L38" s="71">
        <v>4</v>
      </c>
      <c r="M38" s="71">
        <v>4</v>
      </c>
      <c r="N38" s="71">
        <v>5</v>
      </c>
      <c r="O38" s="71">
        <v>0</v>
      </c>
      <c r="P38" s="68">
        <v>13</v>
      </c>
      <c r="Q38" s="71">
        <v>57</v>
      </c>
      <c r="R38" s="72">
        <v>0.22807017543859648</v>
      </c>
      <c r="S38" s="70"/>
      <c r="T38" s="70"/>
      <c r="U38" s="70"/>
      <c r="V38" s="67" t="s">
        <v>80</v>
      </c>
    </row>
    <row r="39" spans="1:22" ht="75">
      <c r="A39" s="1">
        <v>21</v>
      </c>
      <c r="B39" s="67" t="s">
        <v>16</v>
      </c>
      <c r="C39" s="67" t="s">
        <v>133</v>
      </c>
      <c r="D39" s="67" t="s">
        <v>134</v>
      </c>
      <c r="E39" s="67" t="s">
        <v>135</v>
      </c>
      <c r="F39" s="67" t="s">
        <v>136</v>
      </c>
      <c r="G39" s="67" t="s">
        <v>85</v>
      </c>
      <c r="H39" s="73">
        <v>38920</v>
      </c>
      <c r="I39" s="67" t="s">
        <v>78</v>
      </c>
      <c r="J39" s="67" t="s">
        <v>79</v>
      </c>
      <c r="K39" s="67">
        <v>8</v>
      </c>
      <c r="L39" s="71">
        <v>1</v>
      </c>
      <c r="M39" s="71">
        <v>8</v>
      </c>
      <c r="N39" s="71">
        <v>4</v>
      </c>
      <c r="O39" s="71">
        <v>0</v>
      </c>
      <c r="P39" s="68">
        <v>13</v>
      </c>
      <c r="Q39" s="71">
        <v>57</v>
      </c>
      <c r="R39" s="69">
        <v>0.22807017543859648</v>
      </c>
      <c r="S39" s="70"/>
      <c r="T39" s="70"/>
      <c r="U39" s="70"/>
      <c r="V39" s="67" t="s">
        <v>80</v>
      </c>
    </row>
    <row r="40" spans="1:22" ht="75">
      <c r="A40" s="67">
        <v>22</v>
      </c>
      <c r="B40" s="67" t="s">
        <v>16</v>
      </c>
      <c r="C40" s="67" t="s">
        <v>185</v>
      </c>
      <c r="D40" s="67" t="s">
        <v>186</v>
      </c>
      <c r="E40" s="67" t="s">
        <v>113</v>
      </c>
      <c r="F40" s="67" t="s">
        <v>187</v>
      </c>
      <c r="G40" s="67" t="s">
        <v>77</v>
      </c>
      <c r="H40" s="73">
        <v>38737</v>
      </c>
      <c r="I40" s="67" t="s">
        <v>78</v>
      </c>
      <c r="J40" s="67" t="s">
        <v>159</v>
      </c>
      <c r="K40" s="67">
        <v>8</v>
      </c>
      <c r="L40" s="71">
        <v>0</v>
      </c>
      <c r="M40" s="71">
        <v>4</v>
      </c>
      <c r="N40" s="71">
        <v>4</v>
      </c>
      <c r="O40" s="71">
        <v>5</v>
      </c>
      <c r="P40" s="68">
        <v>13</v>
      </c>
      <c r="Q40" s="71">
        <v>57</v>
      </c>
      <c r="R40" s="69">
        <v>0.22807017543859648</v>
      </c>
      <c r="S40" s="70"/>
      <c r="T40" s="70"/>
      <c r="U40" s="70"/>
      <c r="V40" s="67" t="s">
        <v>160</v>
      </c>
    </row>
    <row r="41" spans="1:22" ht="75">
      <c r="A41" s="1">
        <v>23</v>
      </c>
      <c r="B41" s="67" t="s">
        <v>16</v>
      </c>
      <c r="C41" s="67" t="s">
        <v>171</v>
      </c>
      <c r="D41" s="67" t="s">
        <v>172</v>
      </c>
      <c r="E41" s="67" t="s">
        <v>173</v>
      </c>
      <c r="F41" s="67" t="s">
        <v>174</v>
      </c>
      <c r="G41" s="67" t="s">
        <v>85</v>
      </c>
      <c r="H41" s="73">
        <v>39232</v>
      </c>
      <c r="I41" s="67" t="s">
        <v>78</v>
      </c>
      <c r="J41" s="67" t="s">
        <v>159</v>
      </c>
      <c r="K41" s="67">
        <v>7</v>
      </c>
      <c r="L41" s="71">
        <v>2</v>
      </c>
      <c r="M41" s="71">
        <v>2</v>
      </c>
      <c r="N41" s="71">
        <v>5</v>
      </c>
      <c r="O41" s="71">
        <v>2</v>
      </c>
      <c r="P41" s="68">
        <v>11</v>
      </c>
      <c r="Q41" s="71">
        <v>57</v>
      </c>
      <c r="R41" s="69">
        <v>0.19298245614035087</v>
      </c>
      <c r="S41" s="70"/>
      <c r="T41" s="70"/>
      <c r="U41" s="70"/>
      <c r="V41" s="67" t="s">
        <v>160</v>
      </c>
    </row>
    <row r="42" spans="1:22" ht="75">
      <c r="A42" s="67">
        <v>24</v>
      </c>
      <c r="B42" s="67" t="s">
        <v>16</v>
      </c>
      <c r="C42" s="67" t="s">
        <v>188</v>
      </c>
      <c r="D42" s="67" t="s">
        <v>156</v>
      </c>
      <c r="E42" s="67" t="s">
        <v>157</v>
      </c>
      <c r="F42" s="67" t="s">
        <v>189</v>
      </c>
      <c r="G42" s="67" t="s">
        <v>77</v>
      </c>
      <c r="H42" s="73">
        <v>38780</v>
      </c>
      <c r="I42" s="67" t="s">
        <v>78</v>
      </c>
      <c r="J42" s="67" t="s">
        <v>159</v>
      </c>
      <c r="K42" s="67">
        <v>8</v>
      </c>
      <c r="L42" s="71">
        <v>2</v>
      </c>
      <c r="M42" s="71">
        <v>2</v>
      </c>
      <c r="N42" s="71">
        <v>2</v>
      </c>
      <c r="O42" s="71">
        <v>5</v>
      </c>
      <c r="P42" s="68">
        <v>11</v>
      </c>
      <c r="Q42" s="71">
        <v>57</v>
      </c>
      <c r="R42" s="69">
        <v>0.19298245614035087</v>
      </c>
      <c r="S42" s="70"/>
      <c r="T42" s="70"/>
      <c r="U42" s="70"/>
      <c r="V42" s="67" t="s">
        <v>160</v>
      </c>
    </row>
    <row r="43" spans="1:22" ht="75">
      <c r="A43" s="1">
        <v>25</v>
      </c>
      <c r="B43" s="67" t="s">
        <v>16</v>
      </c>
      <c r="C43" s="67" t="s">
        <v>175</v>
      </c>
      <c r="D43" s="67" t="s">
        <v>176</v>
      </c>
      <c r="E43" s="67" t="s">
        <v>177</v>
      </c>
      <c r="F43" s="67" t="s">
        <v>178</v>
      </c>
      <c r="G43" s="67" t="s">
        <v>85</v>
      </c>
      <c r="H43" s="73">
        <v>39333</v>
      </c>
      <c r="I43" s="67" t="s">
        <v>78</v>
      </c>
      <c r="J43" s="67" t="s">
        <v>159</v>
      </c>
      <c r="K43" s="67">
        <v>7</v>
      </c>
      <c r="L43" s="71">
        <v>1</v>
      </c>
      <c r="M43" s="71">
        <v>2</v>
      </c>
      <c r="N43" s="71">
        <v>3</v>
      </c>
      <c r="O43" s="71">
        <v>3</v>
      </c>
      <c r="P43" s="68">
        <v>9</v>
      </c>
      <c r="Q43" s="71">
        <v>57</v>
      </c>
      <c r="R43" s="69">
        <v>0.15789473684210525</v>
      </c>
      <c r="S43" s="70"/>
      <c r="T43" s="70"/>
      <c r="U43" s="70"/>
      <c r="V43" s="67" t="s">
        <v>160</v>
      </c>
    </row>
    <row r="44" spans="1:22" ht="75">
      <c r="A44" s="67">
        <v>26</v>
      </c>
      <c r="B44" s="67" t="s">
        <v>16</v>
      </c>
      <c r="C44" s="67" t="s">
        <v>179</v>
      </c>
      <c r="D44" s="67" t="s">
        <v>180</v>
      </c>
      <c r="E44" s="67" t="s">
        <v>181</v>
      </c>
      <c r="F44" s="67" t="s">
        <v>90</v>
      </c>
      <c r="G44" s="67" t="s">
        <v>85</v>
      </c>
      <c r="H44" s="73">
        <v>39187</v>
      </c>
      <c r="I44" s="67" t="s">
        <v>78</v>
      </c>
      <c r="J44" s="67" t="s">
        <v>159</v>
      </c>
      <c r="K44" s="67">
        <v>7</v>
      </c>
      <c r="L44" s="71">
        <v>0</v>
      </c>
      <c r="M44" s="71">
        <v>2</v>
      </c>
      <c r="N44" s="71">
        <v>5</v>
      </c>
      <c r="O44" s="71">
        <v>2</v>
      </c>
      <c r="P44" s="68">
        <v>9</v>
      </c>
      <c r="Q44" s="71">
        <v>57</v>
      </c>
      <c r="R44" s="69">
        <v>0.15789473684210525</v>
      </c>
      <c r="S44" s="70"/>
      <c r="T44" s="70"/>
      <c r="U44" s="70"/>
      <c r="V44" s="67" t="s">
        <v>160</v>
      </c>
    </row>
    <row r="45" spans="1:22" ht="75">
      <c r="A45" s="1">
        <v>27</v>
      </c>
      <c r="B45" s="67" t="s">
        <v>16</v>
      </c>
      <c r="C45" s="67" t="s">
        <v>190</v>
      </c>
      <c r="D45" s="67" t="s">
        <v>191</v>
      </c>
      <c r="E45" s="67" t="s">
        <v>131</v>
      </c>
      <c r="F45" s="67" t="s">
        <v>192</v>
      </c>
      <c r="G45" s="67" t="s">
        <v>77</v>
      </c>
      <c r="H45" s="73">
        <v>38937</v>
      </c>
      <c r="I45" s="67" t="s">
        <v>78</v>
      </c>
      <c r="J45" s="67" t="s">
        <v>159</v>
      </c>
      <c r="K45" s="67">
        <v>8</v>
      </c>
      <c r="L45" s="71">
        <v>0</v>
      </c>
      <c r="M45" s="71">
        <v>1</v>
      </c>
      <c r="N45" s="71">
        <v>0</v>
      </c>
      <c r="O45" s="71">
        <v>3</v>
      </c>
      <c r="P45" s="68">
        <v>4</v>
      </c>
      <c r="Q45" s="71">
        <v>57</v>
      </c>
      <c r="R45" s="69">
        <v>0.07017543859649122</v>
      </c>
      <c r="S45" s="70"/>
      <c r="T45" s="70"/>
      <c r="U45" s="70"/>
      <c r="V45" s="67" t="s">
        <v>160</v>
      </c>
    </row>
    <row r="46" spans="1:22" ht="75">
      <c r="A46" s="67">
        <v>28</v>
      </c>
      <c r="B46" s="2" t="s">
        <v>16</v>
      </c>
      <c r="C46" s="2" t="s">
        <v>137</v>
      </c>
      <c r="D46" s="2" t="s">
        <v>138</v>
      </c>
      <c r="E46" s="2" t="s">
        <v>139</v>
      </c>
      <c r="F46" s="2" t="s">
        <v>124</v>
      </c>
      <c r="G46" s="2" t="s">
        <v>85</v>
      </c>
      <c r="H46" s="60">
        <v>38697</v>
      </c>
      <c r="I46" s="2" t="s">
        <v>78</v>
      </c>
      <c r="J46" s="2" t="s">
        <v>79</v>
      </c>
      <c r="K46" s="2">
        <v>9</v>
      </c>
      <c r="L46" s="11">
        <v>0</v>
      </c>
      <c r="M46" s="11">
        <v>5</v>
      </c>
      <c r="N46" s="11">
        <v>13</v>
      </c>
      <c r="O46" s="11">
        <v>0</v>
      </c>
      <c r="P46" s="3">
        <f>SUM(L46:O46)</f>
        <v>18</v>
      </c>
      <c r="Q46" s="11">
        <v>65</v>
      </c>
      <c r="R46" s="4">
        <f>P46/Q46</f>
        <v>0.27692307692307694</v>
      </c>
      <c r="S46" s="5"/>
      <c r="T46" s="5"/>
      <c r="U46" s="5"/>
      <c r="V46" s="2" t="s">
        <v>86</v>
      </c>
    </row>
    <row r="47" spans="1:22" ht="75">
      <c r="A47" s="1">
        <v>29</v>
      </c>
      <c r="B47" s="2" t="s">
        <v>16</v>
      </c>
      <c r="C47" s="2" t="s">
        <v>140</v>
      </c>
      <c r="D47" s="2" t="s">
        <v>141</v>
      </c>
      <c r="E47" s="2" t="s">
        <v>142</v>
      </c>
      <c r="F47" s="2" t="s">
        <v>143</v>
      </c>
      <c r="G47" s="2" t="s">
        <v>85</v>
      </c>
      <c r="H47" s="60">
        <v>38456</v>
      </c>
      <c r="I47" s="2" t="s">
        <v>78</v>
      </c>
      <c r="J47" s="2" t="s">
        <v>79</v>
      </c>
      <c r="K47" s="2">
        <v>9</v>
      </c>
      <c r="L47" s="11">
        <v>0</v>
      </c>
      <c r="M47" s="11">
        <v>4</v>
      </c>
      <c r="N47" s="11">
        <v>13</v>
      </c>
      <c r="O47" s="11">
        <v>0</v>
      </c>
      <c r="P47" s="3">
        <f>SUM(L47:O47)</f>
        <v>17</v>
      </c>
      <c r="Q47" s="11">
        <v>65</v>
      </c>
      <c r="R47" s="4">
        <f>P47/Q47</f>
        <v>0.26153846153846155</v>
      </c>
      <c r="S47" s="5"/>
      <c r="T47" s="5"/>
      <c r="U47" s="5"/>
      <c r="V47" s="2" t="s">
        <v>86</v>
      </c>
    </row>
    <row r="48" spans="1:22" ht="75">
      <c r="A48" s="67">
        <v>30</v>
      </c>
      <c r="B48" s="2" t="s">
        <v>16</v>
      </c>
      <c r="C48" s="2" t="s">
        <v>144</v>
      </c>
      <c r="D48" s="2" t="s">
        <v>145</v>
      </c>
      <c r="E48" s="2" t="s">
        <v>146</v>
      </c>
      <c r="F48" s="2" t="s">
        <v>76</v>
      </c>
      <c r="G48" s="2" t="s">
        <v>77</v>
      </c>
      <c r="H48" s="60">
        <v>38557</v>
      </c>
      <c r="I48" s="2" t="s">
        <v>78</v>
      </c>
      <c r="J48" s="2" t="s">
        <v>79</v>
      </c>
      <c r="K48" s="2">
        <v>9</v>
      </c>
      <c r="L48" s="11">
        <v>0</v>
      </c>
      <c r="M48" s="11">
        <v>4</v>
      </c>
      <c r="N48" s="11">
        <v>11</v>
      </c>
      <c r="O48" s="11">
        <v>0</v>
      </c>
      <c r="P48" s="3">
        <f>SUM(L48:O48)</f>
        <v>15</v>
      </c>
      <c r="Q48" s="11">
        <v>65</v>
      </c>
      <c r="R48" s="4">
        <f>P48/Q48</f>
        <v>0.23076923076923078</v>
      </c>
      <c r="S48" s="5"/>
      <c r="T48" s="5"/>
      <c r="U48" s="5"/>
      <c r="V48" s="2" t="s">
        <v>80</v>
      </c>
    </row>
    <row r="49" spans="1:22" ht="75">
      <c r="A49" s="1">
        <v>31</v>
      </c>
      <c r="B49" s="12" t="s">
        <v>16</v>
      </c>
      <c r="C49" s="2" t="s">
        <v>147</v>
      </c>
      <c r="D49" s="2" t="s">
        <v>148</v>
      </c>
      <c r="E49" s="2" t="s">
        <v>149</v>
      </c>
      <c r="F49" s="2" t="s">
        <v>150</v>
      </c>
      <c r="G49" s="2" t="s">
        <v>77</v>
      </c>
      <c r="H49" s="60">
        <v>38372</v>
      </c>
      <c r="I49" s="2" t="s">
        <v>78</v>
      </c>
      <c r="J49" s="2" t="s">
        <v>79</v>
      </c>
      <c r="K49" s="2">
        <v>9</v>
      </c>
      <c r="L49" s="11">
        <v>3</v>
      </c>
      <c r="M49" s="11">
        <v>3</v>
      </c>
      <c r="N49" s="11">
        <v>7</v>
      </c>
      <c r="O49" s="11">
        <v>0</v>
      </c>
      <c r="P49" s="3">
        <f>SUM(L49:O49)</f>
        <v>13</v>
      </c>
      <c r="Q49" s="11">
        <v>65</v>
      </c>
      <c r="R49" s="4">
        <f>P49/Q49</f>
        <v>0.2</v>
      </c>
      <c r="S49" s="5"/>
      <c r="T49" s="5"/>
      <c r="U49" s="5"/>
      <c r="V49" s="2" t="s">
        <v>86</v>
      </c>
    </row>
    <row r="50" spans="1:22" ht="75">
      <c r="A50" s="67">
        <v>32</v>
      </c>
      <c r="B50" s="12" t="s">
        <v>16</v>
      </c>
      <c r="C50" s="42" t="s">
        <v>151</v>
      </c>
      <c r="D50" s="42" t="s">
        <v>152</v>
      </c>
      <c r="E50" s="42" t="s">
        <v>135</v>
      </c>
      <c r="F50" s="42" t="s">
        <v>124</v>
      </c>
      <c r="G50" s="42" t="s">
        <v>85</v>
      </c>
      <c r="H50" s="61">
        <v>38779</v>
      </c>
      <c r="I50" s="42" t="s">
        <v>78</v>
      </c>
      <c r="J50" s="42" t="s">
        <v>79</v>
      </c>
      <c r="K50" s="42">
        <v>9</v>
      </c>
      <c r="L50" s="62">
        <v>0</v>
      </c>
      <c r="M50" s="62">
        <v>3</v>
      </c>
      <c r="N50" s="62">
        <v>7</v>
      </c>
      <c r="O50" s="62">
        <v>0</v>
      </c>
      <c r="P50" s="63">
        <f>SUM(L50:O50)</f>
        <v>10</v>
      </c>
      <c r="Q50" s="62">
        <v>65</v>
      </c>
      <c r="R50" s="64">
        <f>P50/Q50</f>
        <v>0.15384615384615385</v>
      </c>
      <c r="S50" s="65"/>
      <c r="T50" s="65"/>
      <c r="U50" s="65"/>
      <c r="V50" s="42" t="s">
        <v>86</v>
      </c>
    </row>
    <row r="51" spans="1:22" ht="75">
      <c r="A51" s="1">
        <v>33</v>
      </c>
      <c r="B51" s="2" t="s">
        <v>16</v>
      </c>
      <c r="C51" s="2" t="s">
        <v>153</v>
      </c>
      <c r="D51" s="2" t="s">
        <v>154</v>
      </c>
      <c r="E51" s="2" t="s">
        <v>89</v>
      </c>
      <c r="F51" s="2" t="s">
        <v>84</v>
      </c>
      <c r="G51" s="2" t="s">
        <v>85</v>
      </c>
      <c r="H51" s="60">
        <v>38534</v>
      </c>
      <c r="I51" s="2" t="s">
        <v>78</v>
      </c>
      <c r="J51" s="2" t="s">
        <v>79</v>
      </c>
      <c r="K51" s="2">
        <v>9</v>
      </c>
      <c r="L51" s="11">
        <v>0</v>
      </c>
      <c r="M51" s="11">
        <v>3</v>
      </c>
      <c r="N51" s="11">
        <v>7</v>
      </c>
      <c r="O51" s="11">
        <v>0</v>
      </c>
      <c r="P51" s="3">
        <f>SUM(L51:O51)</f>
        <v>10</v>
      </c>
      <c r="Q51" s="11">
        <v>65</v>
      </c>
      <c r="R51" s="4">
        <f>P51/Q51</f>
        <v>0.15384615384615385</v>
      </c>
      <c r="S51" s="5"/>
      <c r="T51" s="5"/>
      <c r="U51" s="5"/>
      <c r="V51" s="2" t="s">
        <v>86</v>
      </c>
    </row>
    <row r="52" spans="1:22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22.5">
      <c r="A53" s="55" t="s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23.25">
      <c r="A54" s="56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6" spans="2:15" ht="18.75">
      <c r="B56" s="34" t="s">
        <v>24</v>
      </c>
      <c r="C56" s="34" t="s">
        <v>25</v>
      </c>
      <c r="D56" s="34" t="s">
        <v>26</v>
      </c>
      <c r="E56" s="34" t="s">
        <v>27</v>
      </c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18.75">
      <c r="B57" s="33">
        <v>5</v>
      </c>
      <c r="C57" s="33"/>
      <c r="D57" s="14"/>
      <c r="E57" s="14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8.75">
      <c r="B58" s="33">
        <v>6</v>
      </c>
      <c r="C58" s="33">
        <v>4</v>
      </c>
      <c r="D58" s="33">
        <v>1</v>
      </c>
      <c r="E58" s="33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8.75">
      <c r="B59" s="14">
        <v>7</v>
      </c>
      <c r="C59" s="14">
        <v>4</v>
      </c>
      <c r="D59" s="33">
        <v>1</v>
      </c>
      <c r="E59" s="33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8.75">
      <c r="B60" s="14">
        <v>8</v>
      </c>
      <c r="C60" s="14">
        <v>19</v>
      </c>
      <c r="D60" s="14">
        <v>1</v>
      </c>
      <c r="E60" s="14">
        <v>5</v>
      </c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8.75">
      <c r="B61" s="14">
        <v>9</v>
      </c>
      <c r="C61" s="14">
        <v>6</v>
      </c>
      <c r="D61" s="14"/>
      <c r="E61" s="14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8.75">
      <c r="B62" s="14">
        <v>10</v>
      </c>
      <c r="C62" s="14"/>
      <c r="D62" s="14"/>
      <c r="E62" s="14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8.75">
      <c r="B63" s="14">
        <v>11</v>
      </c>
      <c r="C63" s="14"/>
      <c r="D63" s="14"/>
      <c r="E63" s="14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8.75">
      <c r="B64" s="34" t="s">
        <v>28</v>
      </c>
      <c r="C64" s="34">
        <f>SUM(C57:C63)</f>
        <v>33</v>
      </c>
      <c r="D64" s="34">
        <f>SUBTOTAL(9,D57:D63)</f>
        <v>3</v>
      </c>
      <c r="E64" s="34">
        <f>SUM(E57:E63)</f>
        <v>5</v>
      </c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8.75">
      <c r="B65" s="35"/>
      <c r="C65" s="35"/>
      <c r="D65" s="36">
        <f>D64/C64</f>
        <v>0.09090909090909091</v>
      </c>
      <c r="E65" s="36">
        <f>E64/C64</f>
        <v>0.15151515151515152</v>
      </c>
      <c r="F65" s="37">
        <f>SUM(D65:E65)</f>
        <v>0.24242424242424243</v>
      </c>
      <c r="G65" s="6"/>
      <c r="H65" s="6"/>
      <c r="I65" s="6"/>
      <c r="J65" s="6"/>
      <c r="K65" s="6"/>
      <c r="L65" s="6"/>
      <c r="M65" s="6"/>
      <c r="N65" s="6"/>
      <c r="O65" s="6"/>
    </row>
    <row r="66" spans="2:15" ht="112.5">
      <c r="B66" s="15" t="s">
        <v>29</v>
      </c>
      <c r="C66" s="15" t="s">
        <v>50</v>
      </c>
      <c r="D66" s="15" t="s">
        <v>51</v>
      </c>
      <c r="E66" s="15" t="s">
        <v>23</v>
      </c>
      <c r="F66" s="15" t="s">
        <v>30</v>
      </c>
      <c r="G66" s="15" t="s">
        <v>31</v>
      </c>
      <c r="H66" s="15" t="s">
        <v>32</v>
      </c>
      <c r="I66" s="15" t="s">
        <v>33</v>
      </c>
      <c r="J66" s="15" t="s">
        <v>54</v>
      </c>
      <c r="K66" s="15" t="s">
        <v>35</v>
      </c>
      <c r="L66" s="15" t="s">
        <v>36</v>
      </c>
      <c r="M66" s="15" t="s">
        <v>47</v>
      </c>
      <c r="N66" s="15" t="s">
        <v>48</v>
      </c>
      <c r="O66" s="38" t="s">
        <v>37</v>
      </c>
    </row>
    <row r="67" spans="2:15" ht="18.75">
      <c r="B67" s="16" t="s">
        <v>34</v>
      </c>
      <c r="C67" s="2"/>
      <c r="D67" s="2"/>
      <c r="E67" s="2"/>
      <c r="F67" s="2">
        <v>15</v>
      </c>
      <c r="G67" s="2">
        <v>6</v>
      </c>
      <c r="H67" s="2"/>
      <c r="I67" s="2"/>
      <c r="J67" s="2">
        <v>1</v>
      </c>
      <c r="K67" s="2">
        <v>5</v>
      </c>
      <c r="L67" s="3">
        <f aca="true" t="shared" si="0" ref="L67:L77">C67+D67+E67+F67+G67+H67+I67</f>
        <v>21</v>
      </c>
      <c r="M67" s="3">
        <f aca="true" t="shared" si="1" ref="M67:M77">J67+K67</f>
        <v>6</v>
      </c>
      <c r="N67" s="39">
        <f aca="true" t="shared" si="2" ref="N67:N79">M67/L67</f>
        <v>0.2857142857142857</v>
      </c>
      <c r="O67" s="76">
        <v>2</v>
      </c>
    </row>
    <row r="68" spans="2:15" ht="18.75">
      <c r="B68" s="16" t="s">
        <v>38</v>
      </c>
      <c r="C68" s="77"/>
      <c r="D68" s="77"/>
      <c r="E68" s="77"/>
      <c r="F68" s="77"/>
      <c r="G68" s="77"/>
      <c r="H68" s="77"/>
      <c r="I68" s="77"/>
      <c r="J68" s="77"/>
      <c r="K68" s="77"/>
      <c r="L68" s="3">
        <f t="shared" si="0"/>
        <v>0</v>
      </c>
      <c r="M68" s="3">
        <f t="shared" si="1"/>
        <v>0</v>
      </c>
      <c r="N68" s="39" t="e">
        <f t="shared" si="2"/>
        <v>#DIV/0!</v>
      </c>
      <c r="O68" s="49"/>
    </row>
    <row r="69" spans="2:15" ht="18.75">
      <c r="B69" s="16" t="s">
        <v>72</v>
      </c>
      <c r="C69" s="77"/>
      <c r="D69" s="77"/>
      <c r="E69" s="77"/>
      <c r="F69" s="77"/>
      <c r="G69" s="77"/>
      <c r="H69" s="77"/>
      <c r="I69" s="77"/>
      <c r="J69" s="77"/>
      <c r="K69" s="77"/>
      <c r="L69" s="3">
        <f>C69+D69+E69+F69+G69+H69+I69</f>
        <v>0</v>
      </c>
      <c r="M69" s="3">
        <f>J69+K69</f>
        <v>0</v>
      </c>
      <c r="N69" s="39" t="e">
        <f>M69/L69</f>
        <v>#DIV/0!</v>
      </c>
      <c r="O69" s="49"/>
    </row>
    <row r="70" spans="2:15" ht="18.75">
      <c r="B70" s="16" t="s">
        <v>39</v>
      </c>
      <c r="C70" s="77"/>
      <c r="D70" s="77"/>
      <c r="E70" s="77"/>
      <c r="F70" s="77"/>
      <c r="G70" s="77"/>
      <c r="H70" s="77"/>
      <c r="I70" s="77"/>
      <c r="J70" s="77"/>
      <c r="K70" s="77"/>
      <c r="L70" s="3">
        <f t="shared" si="0"/>
        <v>0</v>
      </c>
      <c r="M70" s="3">
        <f t="shared" si="1"/>
        <v>0</v>
      </c>
      <c r="N70" s="39" t="e">
        <f t="shared" si="2"/>
        <v>#DIV/0!</v>
      </c>
      <c r="O70" s="49"/>
    </row>
    <row r="71" spans="2:15" ht="18.75">
      <c r="B71" s="16" t="s">
        <v>40</v>
      </c>
      <c r="C71" s="77"/>
      <c r="D71" s="77"/>
      <c r="E71" s="77"/>
      <c r="F71" s="77"/>
      <c r="G71" s="77"/>
      <c r="H71" s="77"/>
      <c r="I71" s="77"/>
      <c r="J71" s="77"/>
      <c r="K71" s="77"/>
      <c r="L71" s="3">
        <f t="shared" si="0"/>
        <v>0</v>
      </c>
      <c r="M71" s="3">
        <f t="shared" si="1"/>
        <v>0</v>
      </c>
      <c r="N71" s="39" t="e">
        <f t="shared" si="2"/>
        <v>#DIV/0!</v>
      </c>
      <c r="O71" s="49"/>
    </row>
    <row r="72" spans="2:15" ht="18.75">
      <c r="B72" s="16" t="s">
        <v>41</v>
      </c>
      <c r="C72" s="77"/>
      <c r="D72" s="77"/>
      <c r="E72" s="77"/>
      <c r="F72" s="77"/>
      <c r="G72" s="77"/>
      <c r="H72" s="77"/>
      <c r="I72" s="77"/>
      <c r="J72" s="77"/>
      <c r="K72" s="77"/>
      <c r="L72" s="3">
        <f t="shared" si="0"/>
        <v>0</v>
      </c>
      <c r="M72" s="3">
        <f t="shared" si="1"/>
        <v>0</v>
      </c>
      <c r="N72" s="39" t="e">
        <f t="shared" si="2"/>
        <v>#DIV/0!</v>
      </c>
      <c r="O72" s="49"/>
    </row>
    <row r="73" spans="2:15" ht="18.75">
      <c r="B73" s="16" t="s">
        <v>42</v>
      </c>
      <c r="C73" s="77"/>
      <c r="D73" s="77"/>
      <c r="E73" s="77"/>
      <c r="F73" s="77"/>
      <c r="G73" s="77"/>
      <c r="H73" s="77"/>
      <c r="I73" s="77"/>
      <c r="J73" s="77"/>
      <c r="K73" s="77"/>
      <c r="L73" s="3">
        <f t="shared" si="0"/>
        <v>0</v>
      </c>
      <c r="M73" s="3">
        <f t="shared" si="1"/>
        <v>0</v>
      </c>
      <c r="N73" s="39" t="e">
        <f t="shared" si="2"/>
        <v>#DIV/0!</v>
      </c>
      <c r="O73" s="49"/>
    </row>
    <row r="74" spans="2:15" ht="18.75">
      <c r="B74" s="16" t="s">
        <v>43</v>
      </c>
      <c r="C74" s="77"/>
      <c r="D74" s="77"/>
      <c r="E74" s="77"/>
      <c r="F74" s="77"/>
      <c r="G74" s="77"/>
      <c r="H74" s="77"/>
      <c r="I74" s="77"/>
      <c r="J74" s="77"/>
      <c r="K74" s="77"/>
      <c r="L74" s="3">
        <f t="shared" si="0"/>
        <v>0</v>
      </c>
      <c r="M74" s="3">
        <f t="shared" si="1"/>
        <v>0</v>
      </c>
      <c r="N74" s="39" t="e">
        <f t="shared" si="2"/>
        <v>#DIV/0!</v>
      </c>
      <c r="O74" s="49"/>
    </row>
    <row r="75" spans="2:15" ht="18.75">
      <c r="B75" s="16" t="s">
        <v>44</v>
      </c>
      <c r="C75" s="77"/>
      <c r="D75" s="77"/>
      <c r="E75" s="77"/>
      <c r="F75" s="77"/>
      <c r="G75" s="77"/>
      <c r="H75" s="77"/>
      <c r="I75" s="77"/>
      <c r="J75" s="77"/>
      <c r="K75" s="77"/>
      <c r="L75" s="3">
        <f t="shared" si="0"/>
        <v>0</v>
      </c>
      <c r="M75" s="3">
        <f t="shared" si="1"/>
        <v>0</v>
      </c>
      <c r="N75" s="39" t="e">
        <f t="shared" si="2"/>
        <v>#DIV/0!</v>
      </c>
      <c r="O75" s="49"/>
    </row>
    <row r="76" spans="2:15" ht="21" customHeight="1">
      <c r="B76" s="16" t="s">
        <v>55</v>
      </c>
      <c r="C76" s="2"/>
      <c r="D76" s="2">
        <v>4</v>
      </c>
      <c r="E76" s="2">
        <v>3</v>
      </c>
      <c r="F76" s="2">
        <v>4</v>
      </c>
      <c r="G76" s="2"/>
      <c r="H76" s="2"/>
      <c r="I76" s="2"/>
      <c r="J76" s="2">
        <v>1</v>
      </c>
      <c r="K76" s="2"/>
      <c r="L76" s="3">
        <f t="shared" si="0"/>
        <v>11</v>
      </c>
      <c r="M76" s="3">
        <f t="shared" si="1"/>
        <v>1</v>
      </c>
      <c r="N76" s="39">
        <f t="shared" si="2"/>
        <v>0.09090909090909091</v>
      </c>
      <c r="O76" s="76">
        <v>3</v>
      </c>
    </row>
    <row r="77" spans="2:15" ht="37.5">
      <c r="B77" s="16" t="s">
        <v>45</v>
      </c>
      <c r="C77" s="2"/>
      <c r="D77" s="2"/>
      <c r="E77" s="2">
        <v>1</v>
      </c>
      <c r="F77" s="2"/>
      <c r="G77" s="2"/>
      <c r="H77" s="2"/>
      <c r="I77" s="2"/>
      <c r="J77" s="2">
        <v>1</v>
      </c>
      <c r="K77" s="2"/>
      <c r="L77" s="3">
        <f t="shared" si="0"/>
        <v>1</v>
      </c>
      <c r="M77" s="3">
        <f t="shared" si="1"/>
        <v>1</v>
      </c>
      <c r="N77" s="39">
        <f t="shared" si="2"/>
        <v>1</v>
      </c>
      <c r="O77" s="76">
        <v>1</v>
      </c>
    </row>
    <row r="78" spans="2:15" ht="18.75">
      <c r="B78" s="17" t="s">
        <v>46</v>
      </c>
      <c r="C78" s="18">
        <f aca="true" t="shared" si="3" ref="C78:I78">SUM(C67:C77)</f>
        <v>0</v>
      </c>
      <c r="D78" s="18">
        <f t="shared" si="3"/>
        <v>4</v>
      </c>
      <c r="E78" s="18">
        <f t="shared" si="3"/>
        <v>4</v>
      </c>
      <c r="F78" s="18">
        <f t="shared" si="3"/>
        <v>19</v>
      </c>
      <c r="G78" s="18">
        <f t="shared" si="3"/>
        <v>6</v>
      </c>
      <c r="H78" s="18">
        <f t="shared" si="3"/>
        <v>0</v>
      </c>
      <c r="I78" s="18">
        <f t="shared" si="3"/>
        <v>0</v>
      </c>
      <c r="J78" s="18">
        <f>SUBTOTAL(9,J67:J77)</f>
        <v>3</v>
      </c>
      <c r="K78" s="18">
        <f>SUM(K67:K77)</f>
        <v>5</v>
      </c>
      <c r="L78" s="18">
        <f>SUM(L67:L77)</f>
        <v>33</v>
      </c>
      <c r="M78" s="18">
        <f>SUM(M67:M77)</f>
        <v>8</v>
      </c>
      <c r="N78" s="40">
        <f t="shared" si="2"/>
        <v>0.24242424242424243</v>
      </c>
      <c r="O78" s="41"/>
    </row>
    <row r="79" spans="2:15" ht="18.75">
      <c r="B79" s="45" t="s">
        <v>52</v>
      </c>
      <c r="C79" s="46">
        <f aca="true" t="shared" si="4" ref="C79:M79">C78-C77</f>
        <v>0</v>
      </c>
      <c r="D79" s="46">
        <f t="shared" si="4"/>
        <v>4</v>
      </c>
      <c r="E79" s="46">
        <f t="shared" si="4"/>
        <v>3</v>
      </c>
      <c r="F79" s="46">
        <f t="shared" si="4"/>
        <v>19</v>
      </c>
      <c r="G79" s="46">
        <f t="shared" si="4"/>
        <v>6</v>
      </c>
      <c r="H79" s="46">
        <f t="shared" si="4"/>
        <v>0</v>
      </c>
      <c r="I79" s="46">
        <f t="shared" si="4"/>
        <v>0</v>
      </c>
      <c r="J79" s="46">
        <f t="shared" si="4"/>
        <v>2</v>
      </c>
      <c r="K79" s="46">
        <f t="shared" si="4"/>
        <v>5</v>
      </c>
      <c r="L79" s="46">
        <f t="shared" si="4"/>
        <v>32</v>
      </c>
      <c r="M79" s="46">
        <f t="shared" si="4"/>
        <v>7</v>
      </c>
      <c r="N79" s="47">
        <f t="shared" si="2"/>
        <v>0.21875</v>
      </c>
      <c r="O79" s="46"/>
    </row>
    <row r="81" spans="2:6" ht="75">
      <c r="B81" s="15" t="s">
        <v>29</v>
      </c>
      <c r="C81" s="15" t="s">
        <v>56</v>
      </c>
      <c r="D81" s="15" t="s">
        <v>57</v>
      </c>
      <c r="E81" s="15" t="s">
        <v>58</v>
      </c>
      <c r="F81" s="15" t="s">
        <v>66</v>
      </c>
    </row>
    <row r="82" spans="2:6" ht="18.75">
      <c r="B82" s="16" t="s">
        <v>34</v>
      </c>
      <c r="C82" s="20">
        <v>512</v>
      </c>
      <c r="D82" s="20">
        <v>21</v>
      </c>
      <c r="E82" s="43">
        <f>C82/D82</f>
        <v>24.38095238095238</v>
      </c>
      <c r="F82" s="80">
        <v>2</v>
      </c>
    </row>
    <row r="83" spans="2:6" ht="18.75">
      <c r="B83" s="44" t="s">
        <v>38</v>
      </c>
      <c r="C83" s="77"/>
      <c r="D83" s="77"/>
      <c r="E83" s="43" t="e">
        <f>C83/D83</f>
        <v>#DIV/0!</v>
      </c>
      <c r="F83" s="78"/>
    </row>
    <row r="84" spans="2:6" ht="18.75">
      <c r="B84" s="44" t="s">
        <v>72</v>
      </c>
      <c r="C84" s="77"/>
      <c r="D84" s="77"/>
      <c r="E84" s="43" t="e">
        <f>C84/D84</f>
        <v>#DIV/0!</v>
      </c>
      <c r="F84" s="78"/>
    </row>
    <row r="85" spans="2:6" ht="18.75">
      <c r="B85" s="44" t="s">
        <v>39</v>
      </c>
      <c r="C85" s="77"/>
      <c r="D85" s="77"/>
      <c r="E85" s="43" t="e">
        <f aca="true" t="shared" si="5" ref="E85:E92">C85/D85</f>
        <v>#DIV/0!</v>
      </c>
      <c r="F85" s="78"/>
    </row>
    <row r="86" spans="2:6" ht="18.75">
      <c r="B86" s="44" t="s">
        <v>40</v>
      </c>
      <c r="C86" s="77"/>
      <c r="D86" s="77"/>
      <c r="E86" s="43" t="e">
        <f t="shared" si="5"/>
        <v>#DIV/0!</v>
      </c>
      <c r="F86" s="78"/>
    </row>
    <row r="87" spans="2:6" ht="18.75">
      <c r="B87" s="44" t="s">
        <v>41</v>
      </c>
      <c r="C87" s="77"/>
      <c r="D87" s="77"/>
      <c r="E87" s="43" t="e">
        <f t="shared" si="5"/>
        <v>#DIV/0!</v>
      </c>
      <c r="F87" s="78"/>
    </row>
    <row r="88" spans="2:6" ht="18.75">
      <c r="B88" s="44" t="s">
        <v>42</v>
      </c>
      <c r="C88" s="77"/>
      <c r="D88" s="77"/>
      <c r="E88" s="43" t="e">
        <f t="shared" si="5"/>
        <v>#DIV/0!</v>
      </c>
      <c r="F88" s="79"/>
    </row>
    <row r="89" spans="2:6" ht="18.75">
      <c r="B89" s="44" t="s">
        <v>43</v>
      </c>
      <c r="C89" s="77"/>
      <c r="D89" s="77"/>
      <c r="E89" s="43" t="e">
        <f t="shared" si="5"/>
        <v>#DIV/0!</v>
      </c>
      <c r="F89" s="79"/>
    </row>
    <row r="90" spans="2:6" ht="18.75">
      <c r="B90" s="44" t="s">
        <v>44</v>
      </c>
      <c r="C90" s="77"/>
      <c r="D90" s="77"/>
      <c r="E90" s="43" t="e">
        <f t="shared" si="5"/>
        <v>#DIV/0!</v>
      </c>
      <c r="F90" s="79"/>
    </row>
    <row r="91" spans="2:6" ht="24" customHeight="1">
      <c r="B91" s="44" t="s">
        <v>55</v>
      </c>
      <c r="C91" s="20">
        <v>133</v>
      </c>
      <c r="D91" s="20">
        <v>11</v>
      </c>
      <c r="E91" s="43">
        <f t="shared" si="5"/>
        <v>12.090909090909092</v>
      </c>
      <c r="F91" s="81" t="s">
        <v>201</v>
      </c>
    </row>
    <row r="92" spans="2:6" ht="37.5">
      <c r="B92" s="16" t="s">
        <v>59</v>
      </c>
      <c r="C92" s="20">
        <v>52</v>
      </c>
      <c r="D92" s="20">
        <v>1</v>
      </c>
      <c r="E92" s="43">
        <f t="shared" si="5"/>
        <v>52</v>
      </c>
      <c r="F92" s="81" t="s">
        <v>200</v>
      </c>
    </row>
    <row r="93" spans="2:6" ht="18.75">
      <c r="B93" s="49" t="s">
        <v>46</v>
      </c>
      <c r="C93" s="49">
        <f>SUM(C82:C92)</f>
        <v>697</v>
      </c>
      <c r="D93" s="49">
        <f>SUBTOTAL(9,D82:D92)</f>
        <v>33</v>
      </c>
      <c r="E93" s="50">
        <f>C93/D93</f>
        <v>21.12121212121212</v>
      </c>
      <c r="F93" s="49"/>
    </row>
    <row r="94" spans="2:6" ht="18.75">
      <c r="B94" s="44" t="s">
        <v>52</v>
      </c>
      <c r="C94" s="51">
        <f>C82+C83+C84+C85+C86+C87+C88+C89+C90+C91+H89</f>
        <v>645</v>
      </c>
      <c r="D94" s="51">
        <f>D82+D83+D84+D85+D86+D87+D88+D89+D90+D91+I89</f>
        <v>32</v>
      </c>
      <c r="E94" s="52">
        <f>C94/D94</f>
        <v>20.15625</v>
      </c>
      <c r="F94" s="51"/>
    </row>
  </sheetData>
  <sheetProtection/>
  <autoFilter ref="A18:V51">
    <sortState ref="A19:V94">
      <sortCondition sortBy="value" ref="K19:K94"/>
      <sortCondition descending="1" sortBy="value" ref="P19:P94"/>
      <sortCondition sortBy="value" ref="D19:D94"/>
    </sortState>
  </autoFilter>
  <mergeCells count="16">
    <mergeCell ref="A1:V1"/>
    <mergeCell ref="A2:V2"/>
    <mergeCell ref="A3:V3"/>
    <mergeCell ref="B4:D4"/>
    <mergeCell ref="P4:T4"/>
    <mergeCell ref="A5:V5"/>
    <mergeCell ref="A15:V15"/>
    <mergeCell ref="A16:V16"/>
    <mergeCell ref="A53:V53"/>
    <mergeCell ref="A54:V54"/>
    <mergeCell ref="A6:V6"/>
    <mergeCell ref="A7:V7"/>
    <mergeCell ref="A9:V9"/>
    <mergeCell ref="A10:V10"/>
    <mergeCell ref="A12:V12"/>
    <mergeCell ref="A13:V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6" r:id="rId1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29">
        <v>1</v>
      </c>
    </row>
    <row r="2" ht="18.75">
      <c r="A2" s="29">
        <v>2</v>
      </c>
    </row>
    <row r="3" ht="18.75">
      <c r="A3" s="29">
        <v>3</v>
      </c>
    </row>
    <row r="4" ht="18.75">
      <c r="A4" s="29">
        <v>4</v>
      </c>
    </row>
    <row r="5" ht="18.75">
      <c r="A5" s="29">
        <v>5</v>
      </c>
    </row>
    <row r="6" ht="18.75">
      <c r="A6" s="29">
        <v>6</v>
      </c>
    </row>
    <row r="7" ht="18.75">
      <c r="A7" s="29">
        <v>7</v>
      </c>
    </row>
    <row r="8" ht="18.75">
      <c r="A8" s="29">
        <v>8</v>
      </c>
    </row>
    <row r="9" ht="18.75">
      <c r="A9" s="29">
        <v>9</v>
      </c>
    </row>
    <row r="10" ht="18.75">
      <c r="A10" s="29">
        <v>10</v>
      </c>
    </row>
    <row r="11" ht="18.75">
      <c r="A11" s="29">
        <v>11</v>
      </c>
    </row>
    <row r="12" ht="18.75">
      <c r="A12" s="29">
        <v>12</v>
      </c>
    </row>
    <row r="13" ht="18.75">
      <c r="A13" s="29">
        <v>13</v>
      </c>
    </row>
    <row r="14" ht="18.75">
      <c r="A14" s="29">
        <v>14</v>
      </c>
    </row>
    <row r="15" ht="18.75">
      <c r="A15" s="29">
        <v>15</v>
      </c>
    </row>
    <row r="16" ht="18.75">
      <c r="A16" s="29">
        <v>16</v>
      </c>
    </row>
    <row r="17" ht="18.75">
      <c r="A17" s="29">
        <v>17</v>
      </c>
    </row>
    <row r="18" ht="18.75">
      <c r="A18" s="29">
        <v>18</v>
      </c>
    </row>
    <row r="19" ht="18.75">
      <c r="A19" s="29">
        <v>19</v>
      </c>
    </row>
    <row r="20" ht="18.75">
      <c r="A20" s="29">
        <v>20</v>
      </c>
    </row>
    <row r="21" ht="18.75">
      <c r="A21" s="29">
        <v>21</v>
      </c>
    </row>
    <row r="22" ht="18.75">
      <c r="A22" s="29">
        <v>22</v>
      </c>
    </row>
    <row r="23" ht="18.75">
      <c r="A23" s="29">
        <v>23</v>
      </c>
    </row>
    <row r="24" ht="18.75">
      <c r="A24" s="29">
        <v>24</v>
      </c>
    </row>
    <row r="25" ht="18.75">
      <c r="A25" s="29">
        <v>25</v>
      </c>
    </row>
    <row r="26" ht="18.75">
      <c r="A26" s="29">
        <v>26</v>
      </c>
    </row>
    <row r="27" ht="18.75">
      <c r="A27" s="29">
        <v>27</v>
      </c>
    </row>
    <row r="28" ht="18.75">
      <c r="A28" s="29">
        <v>28</v>
      </c>
    </row>
    <row r="29" ht="18.75">
      <c r="A29" s="29">
        <v>29</v>
      </c>
    </row>
    <row r="30" ht="18.75">
      <c r="A30" s="29">
        <v>30</v>
      </c>
    </row>
    <row r="31" ht="18.75">
      <c r="A31" s="29">
        <v>31</v>
      </c>
    </row>
    <row r="32" ht="18.75">
      <c r="A32" s="29">
        <v>32</v>
      </c>
    </row>
    <row r="33" ht="18.75">
      <c r="A33" s="29">
        <v>33</v>
      </c>
    </row>
    <row r="34" ht="18.75">
      <c r="A34" s="29">
        <v>34</v>
      </c>
    </row>
    <row r="35" ht="19.5" thickBot="1">
      <c r="A35" s="30">
        <v>35</v>
      </c>
    </row>
    <row r="36" ht="19.5" thickTop="1">
      <c r="A36" s="31">
        <v>36</v>
      </c>
    </row>
    <row r="37" ht="18.75">
      <c r="A37" s="29">
        <v>37</v>
      </c>
    </row>
    <row r="38" ht="18.75">
      <c r="A38" s="29">
        <v>38</v>
      </c>
    </row>
    <row r="39" ht="18.75">
      <c r="A39" s="29">
        <v>39</v>
      </c>
    </row>
    <row r="40" ht="18.75">
      <c r="A40" s="29">
        <v>40</v>
      </c>
    </row>
    <row r="41" ht="18.75">
      <c r="A41" s="29">
        <v>41</v>
      </c>
    </row>
    <row r="42" ht="18.75">
      <c r="A42" s="29">
        <v>42</v>
      </c>
    </row>
    <row r="43" ht="18.75">
      <c r="A43" s="29">
        <v>43</v>
      </c>
    </row>
    <row r="44" ht="18.75">
      <c r="A44" s="29">
        <v>44</v>
      </c>
    </row>
    <row r="45" ht="18.75">
      <c r="A45" s="29">
        <v>45</v>
      </c>
    </row>
    <row r="46" ht="18.75">
      <c r="A46" s="29">
        <v>46</v>
      </c>
    </row>
    <row r="47" ht="18.75">
      <c r="A47" s="29">
        <v>47</v>
      </c>
    </row>
    <row r="48" ht="18.75">
      <c r="A48" s="29">
        <v>48</v>
      </c>
    </row>
    <row r="49" ht="18.75">
      <c r="A49" s="32">
        <v>49</v>
      </c>
    </row>
    <row r="50" ht="18.75">
      <c r="A50" s="29">
        <v>50</v>
      </c>
    </row>
    <row r="51" ht="18.75">
      <c r="A51" s="29">
        <v>51</v>
      </c>
    </row>
    <row r="52" ht="18.75">
      <c r="A52" s="29">
        <v>52</v>
      </c>
    </row>
    <row r="53" ht="18.75">
      <c r="A53" s="29">
        <v>53</v>
      </c>
    </row>
    <row r="54" ht="18.75">
      <c r="A54" s="29">
        <v>54</v>
      </c>
    </row>
    <row r="55" ht="18.75">
      <c r="A55" s="29">
        <v>55</v>
      </c>
    </row>
    <row r="56" ht="18.75">
      <c r="A56" s="29">
        <v>56</v>
      </c>
    </row>
    <row r="57" ht="18.75">
      <c r="A57" s="29">
        <v>57</v>
      </c>
    </row>
    <row r="58" ht="18.75">
      <c r="A58" s="29">
        <v>58</v>
      </c>
    </row>
    <row r="59" ht="18.75">
      <c r="A59" s="29">
        <v>59</v>
      </c>
    </row>
    <row r="60" ht="18.75">
      <c r="A60" s="32">
        <v>60</v>
      </c>
    </row>
    <row r="61" ht="18.75">
      <c r="A61" s="29">
        <v>61</v>
      </c>
    </row>
    <row r="62" ht="18.75">
      <c r="A62" s="29">
        <v>62</v>
      </c>
    </row>
    <row r="63" ht="18.75">
      <c r="A63" s="29">
        <v>63</v>
      </c>
    </row>
    <row r="64" ht="18.75">
      <c r="A64" s="29">
        <v>64</v>
      </c>
    </row>
    <row r="65" ht="18.75">
      <c r="A65" s="29">
        <v>65</v>
      </c>
    </row>
    <row r="66" ht="18.75">
      <c r="A66" s="29">
        <v>66</v>
      </c>
    </row>
    <row r="67" ht="18.75">
      <c r="A67" s="29">
        <v>67</v>
      </c>
    </row>
    <row r="68" ht="18.75">
      <c r="A68" s="29">
        <v>68</v>
      </c>
    </row>
    <row r="69" ht="18.75">
      <c r="A69" s="29">
        <v>69</v>
      </c>
    </row>
    <row r="70" ht="18.75">
      <c r="A70" s="29">
        <v>70</v>
      </c>
    </row>
    <row r="71" ht="18.75">
      <c r="A71" s="29">
        <v>71</v>
      </c>
    </row>
    <row r="72" ht="18.75">
      <c r="A72" s="29">
        <v>72</v>
      </c>
    </row>
    <row r="73" ht="18.75">
      <c r="A73" s="29">
        <v>73</v>
      </c>
    </row>
    <row r="74" ht="18.75">
      <c r="A74" s="29">
        <v>74</v>
      </c>
    </row>
    <row r="75" ht="18.75">
      <c r="A75" s="29">
        <v>75</v>
      </c>
    </row>
    <row r="76" ht="18.75">
      <c r="A76" s="29">
        <v>76</v>
      </c>
    </row>
    <row r="77" ht="18.75">
      <c r="A77" s="29">
        <v>77</v>
      </c>
    </row>
    <row r="78" ht="18.75">
      <c r="A78" s="29">
        <v>78</v>
      </c>
    </row>
    <row r="79" ht="18.75">
      <c r="A79" s="29">
        <v>79</v>
      </c>
    </row>
    <row r="80" ht="18.75">
      <c r="A80" s="29">
        <v>80</v>
      </c>
    </row>
    <row r="81" ht="18.75">
      <c r="A81" s="29">
        <v>81</v>
      </c>
    </row>
    <row r="82" ht="18.75">
      <c r="A82" s="29">
        <v>82</v>
      </c>
    </row>
    <row r="83" ht="18.75">
      <c r="A83" s="29">
        <v>83</v>
      </c>
    </row>
    <row r="84" ht="18.75">
      <c r="A84" s="29">
        <v>84</v>
      </c>
    </row>
    <row r="85" ht="18.75">
      <c r="A85" s="29">
        <v>85</v>
      </c>
    </row>
    <row r="86" ht="18.75">
      <c r="A86" s="29">
        <v>86</v>
      </c>
    </row>
    <row r="87" ht="18.75">
      <c r="A87" s="29">
        <v>87</v>
      </c>
    </row>
    <row r="88" ht="18.75">
      <c r="A88" s="29">
        <v>88</v>
      </c>
    </row>
    <row r="89" ht="18.75">
      <c r="A89" s="29">
        <v>89</v>
      </c>
    </row>
    <row r="90" ht="18.75">
      <c r="A90" s="29">
        <v>90</v>
      </c>
    </row>
    <row r="91" ht="18.75">
      <c r="A91" s="29">
        <v>91</v>
      </c>
    </row>
    <row r="92" ht="18.75">
      <c r="A92" s="29">
        <v>92</v>
      </c>
    </row>
    <row r="93" ht="18.75">
      <c r="A93" s="29">
        <v>93</v>
      </c>
    </row>
    <row r="94" ht="18.75">
      <c r="A94" s="29">
        <v>94</v>
      </c>
    </row>
    <row r="95" ht="18.75">
      <c r="A95" s="29">
        <v>95</v>
      </c>
    </row>
    <row r="96" ht="18.75">
      <c r="A96" s="29">
        <v>96</v>
      </c>
    </row>
    <row r="97" ht="18.75">
      <c r="A97" s="29">
        <v>97</v>
      </c>
    </row>
    <row r="98" ht="18.75">
      <c r="A98" s="29">
        <v>98</v>
      </c>
    </row>
    <row r="99" ht="18.75">
      <c r="A99" s="29">
        <v>99</v>
      </c>
    </row>
    <row r="100" ht="18.75">
      <c r="A100" s="29">
        <v>100</v>
      </c>
    </row>
    <row r="101" ht="18.75">
      <c r="A101" s="29">
        <v>101</v>
      </c>
    </row>
    <row r="102" ht="18.75">
      <c r="A102" s="29">
        <v>102</v>
      </c>
    </row>
    <row r="103" ht="18.75">
      <c r="A103" s="29">
        <v>103</v>
      </c>
    </row>
    <row r="104" ht="18.75">
      <c r="A104" s="29">
        <v>104</v>
      </c>
    </row>
    <row r="105" ht="18.75">
      <c r="A105" s="29">
        <v>105</v>
      </c>
    </row>
    <row r="106" ht="18.75">
      <c r="A106" s="29">
        <v>106</v>
      </c>
    </row>
    <row r="107" ht="18.75">
      <c r="A107" s="29">
        <v>107</v>
      </c>
    </row>
    <row r="108" ht="18.75">
      <c r="A108" s="29">
        <v>108</v>
      </c>
    </row>
    <row r="109" ht="18.75">
      <c r="A109" s="29">
        <v>109</v>
      </c>
    </row>
    <row r="110" ht="18.75">
      <c r="A110" s="29">
        <v>110</v>
      </c>
    </row>
    <row r="111" ht="18.75">
      <c r="A111" s="29">
        <v>111</v>
      </c>
    </row>
    <row r="112" ht="18.75">
      <c r="A112" s="29">
        <v>112</v>
      </c>
    </row>
    <row r="113" ht="18.75">
      <c r="A113" s="29">
        <v>113</v>
      </c>
    </row>
    <row r="114" ht="19.5" thickBot="1">
      <c r="A114" s="30">
        <v>114</v>
      </c>
    </row>
    <row r="115" ht="19.5" thickTop="1">
      <c r="A115" s="31">
        <v>115</v>
      </c>
    </row>
    <row r="116" ht="18.75">
      <c r="A116" s="29">
        <v>116</v>
      </c>
    </row>
    <row r="117" ht="18.75">
      <c r="A117" s="29">
        <v>117</v>
      </c>
    </row>
    <row r="118" ht="18.75">
      <c r="A118" s="29">
        <v>118</v>
      </c>
    </row>
    <row r="119" ht="18.75">
      <c r="A119" s="29">
        <v>119</v>
      </c>
    </row>
    <row r="120" ht="18.75">
      <c r="A120" s="29">
        <v>120</v>
      </c>
    </row>
    <row r="121" ht="18.75">
      <c r="A121" s="29">
        <v>121</v>
      </c>
    </row>
    <row r="122" ht="18.75">
      <c r="A122" s="29">
        <v>122</v>
      </c>
    </row>
    <row r="123" ht="18.75">
      <c r="A123" s="29">
        <v>123</v>
      </c>
    </row>
    <row r="124" ht="18.75">
      <c r="A124" s="29">
        <v>124</v>
      </c>
    </row>
    <row r="125" ht="18.75">
      <c r="A125" s="29">
        <v>125</v>
      </c>
    </row>
    <row r="126" ht="18.75">
      <c r="A126" s="29">
        <v>126</v>
      </c>
    </row>
    <row r="127" ht="18.75">
      <c r="A127" s="29">
        <v>127</v>
      </c>
    </row>
    <row r="128" ht="18.75">
      <c r="A128" s="29">
        <v>128</v>
      </c>
    </row>
    <row r="129" ht="18.75">
      <c r="A129" s="29">
        <v>129</v>
      </c>
    </row>
    <row r="130" ht="18.75">
      <c r="A130" s="29">
        <v>130</v>
      </c>
    </row>
    <row r="131" ht="18.75">
      <c r="A131" s="29">
        <v>131</v>
      </c>
    </row>
    <row r="132" ht="18.75">
      <c r="A132" s="29">
        <v>132</v>
      </c>
    </row>
    <row r="133" ht="18.75">
      <c r="A133" s="29">
        <v>133</v>
      </c>
    </row>
    <row r="134" ht="18.75">
      <c r="A134" s="29">
        <v>134</v>
      </c>
    </row>
    <row r="135" ht="18.75">
      <c r="A135" s="29">
        <v>135</v>
      </c>
    </row>
    <row r="136" ht="18.75">
      <c r="A136" s="29">
        <v>136</v>
      </c>
    </row>
    <row r="137" ht="18.75">
      <c r="A137" s="29">
        <v>137</v>
      </c>
    </row>
    <row r="138" ht="18.75">
      <c r="A138" s="29">
        <v>138</v>
      </c>
    </row>
    <row r="139" ht="18.75">
      <c r="A139" s="29">
        <v>139</v>
      </c>
    </row>
    <row r="140" ht="18.75">
      <c r="A140" s="29">
        <v>140</v>
      </c>
    </row>
    <row r="141" ht="18.75">
      <c r="A141" s="29">
        <v>141</v>
      </c>
    </row>
    <row r="142" ht="18.75">
      <c r="A142" s="29">
        <v>142</v>
      </c>
    </row>
    <row r="143" ht="18.75">
      <c r="A143" s="29">
        <v>143</v>
      </c>
    </row>
    <row r="144" ht="18.75">
      <c r="A144" s="29">
        <v>144</v>
      </c>
    </row>
    <row r="145" ht="18.75">
      <c r="A145" s="29">
        <v>145</v>
      </c>
    </row>
    <row r="146" ht="18.75">
      <c r="A146" s="29">
        <v>146</v>
      </c>
    </row>
    <row r="147" ht="18.75">
      <c r="A147" s="29">
        <v>147</v>
      </c>
    </row>
    <row r="148" ht="18.75">
      <c r="A148" s="29">
        <v>148</v>
      </c>
    </row>
    <row r="149" ht="18.75">
      <c r="A149" s="29">
        <v>149</v>
      </c>
    </row>
    <row r="150" ht="18.75">
      <c r="A150" s="29">
        <v>150</v>
      </c>
    </row>
    <row r="151" ht="18.75">
      <c r="A151" s="29">
        <v>151</v>
      </c>
    </row>
    <row r="152" ht="18.75">
      <c r="A152" s="29">
        <v>152</v>
      </c>
    </row>
    <row r="153" ht="18.75">
      <c r="A153" s="29">
        <v>153</v>
      </c>
    </row>
    <row r="154" ht="18.75">
      <c r="A154" s="29">
        <v>154</v>
      </c>
    </row>
    <row r="155" ht="18.75">
      <c r="A155" s="29">
        <v>155</v>
      </c>
    </row>
    <row r="156" ht="18.75">
      <c r="A156" s="29">
        <v>156</v>
      </c>
    </row>
    <row r="157" ht="18.75">
      <c r="A157" s="29">
        <v>157</v>
      </c>
    </row>
    <row r="158" ht="18.75">
      <c r="A158" s="29">
        <v>158</v>
      </c>
    </row>
    <row r="159" ht="18.75">
      <c r="A159" s="29">
        <v>159</v>
      </c>
    </row>
    <row r="160" ht="18.75">
      <c r="A160" s="29">
        <v>160</v>
      </c>
    </row>
    <row r="161" ht="18.75">
      <c r="A161" s="29">
        <v>161</v>
      </c>
    </row>
    <row r="162" ht="18.75">
      <c r="A162" s="29">
        <v>162</v>
      </c>
    </row>
    <row r="163" ht="18.75">
      <c r="A163" s="29">
        <v>163</v>
      </c>
    </row>
    <row r="164" ht="18.75">
      <c r="A164" s="29">
        <v>164</v>
      </c>
    </row>
    <row r="165" ht="18.75">
      <c r="A165" s="29">
        <v>165</v>
      </c>
    </row>
    <row r="166" ht="18.75">
      <c r="A166" s="29">
        <v>166</v>
      </c>
    </row>
    <row r="167" ht="18.75">
      <c r="A167" s="29">
        <v>167</v>
      </c>
    </row>
    <row r="168" ht="18.75">
      <c r="A168" s="29">
        <v>168</v>
      </c>
    </row>
    <row r="169" ht="18.75">
      <c r="A169" s="31">
        <v>169</v>
      </c>
    </row>
    <row r="170" ht="18.75">
      <c r="A170" s="29">
        <v>170</v>
      </c>
    </row>
    <row r="171" ht="18.75">
      <c r="A171" s="29">
        <v>171</v>
      </c>
    </row>
    <row r="172" ht="18.75">
      <c r="A172" s="29">
        <v>172</v>
      </c>
    </row>
    <row r="173" ht="18.75">
      <c r="A173" s="29">
        <v>173</v>
      </c>
    </row>
    <row r="174" ht="18.75">
      <c r="A174" s="29">
        <v>174</v>
      </c>
    </row>
    <row r="175" ht="19.5" thickBot="1">
      <c r="A175" s="30">
        <v>175</v>
      </c>
    </row>
    <row r="176" ht="19.5" thickTop="1">
      <c r="A176" s="31">
        <v>176</v>
      </c>
    </row>
    <row r="177" ht="18.75">
      <c r="A177" s="29">
        <v>177</v>
      </c>
    </row>
    <row r="178" ht="18.75">
      <c r="A178" s="29">
        <v>178</v>
      </c>
    </row>
    <row r="179" ht="18.75">
      <c r="A179" s="29">
        <v>179</v>
      </c>
    </row>
    <row r="180" ht="18.75">
      <c r="A180" s="29">
        <v>180</v>
      </c>
    </row>
    <row r="181" ht="18.75">
      <c r="A181" s="29">
        <v>181</v>
      </c>
    </row>
    <row r="182" ht="18.75">
      <c r="A182" s="29">
        <v>182</v>
      </c>
    </row>
    <row r="183" ht="18.75">
      <c r="A183" s="29">
        <v>183</v>
      </c>
    </row>
    <row r="184" ht="18.75">
      <c r="A184" s="29">
        <v>184</v>
      </c>
    </row>
    <row r="185" ht="18.75">
      <c r="A185" s="29">
        <v>185</v>
      </c>
    </row>
    <row r="186" ht="18.75">
      <c r="A186" s="29">
        <v>186</v>
      </c>
    </row>
    <row r="187" ht="18.75">
      <c r="A187" s="29">
        <v>187</v>
      </c>
    </row>
    <row r="188" ht="18.75">
      <c r="A188" s="29">
        <v>188</v>
      </c>
    </row>
    <row r="189" ht="18.75">
      <c r="A189" s="29">
        <v>189</v>
      </c>
    </row>
    <row r="190" ht="18.75">
      <c r="A190" s="29">
        <v>190</v>
      </c>
    </row>
    <row r="191" ht="18.75">
      <c r="A191" s="29">
        <v>191</v>
      </c>
    </row>
    <row r="192" ht="18.75">
      <c r="A192" s="29">
        <v>192</v>
      </c>
    </row>
    <row r="193" ht="18.75">
      <c r="A193" s="29">
        <v>193</v>
      </c>
    </row>
    <row r="194" ht="18.75">
      <c r="A194" s="29">
        <v>194</v>
      </c>
    </row>
    <row r="195" ht="18.75">
      <c r="A195" s="29">
        <v>195</v>
      </c>
    </row>
    <row r="196" ht="18.75">
      <c r="A196" s="29">
        <v>196</v>
      </c>
    </row>
    <row r="197" ht="18.75">
      <c r="A197" s="29">
        <v>197</v>
      </c>
    </row>
    <row r="198" ht="18.75">
      <c r="A198" s="29">
        <v>198</v>
      </c>
    </row>
    <row r="199" ht="18.75">
      <c r="A199" s="29">
        <v>199</v>
      </c>
    </row>
    <row r="200" ht="18.75">
      <c r="A200" s="29">
        <v>200</v>
      </c>
    </row>
    <row r="201" ht="18.75">
      <c r="A201" s="29">
        <v>201</v>
      </c>
    </row>
    <row r="202" ht="18.75">
      <c r="A202" s="29">
        <v>202</v>
      </c>
    </row>
    <row r="203" ht="18.75">
      <c r="A203" s="29">
        <v>203</v>
      </c>
    </row>
    <row r="204" ht="18.75">
      <c r="A204" s="29">
        <v>204</v>
      </c>
    </row>
    <row r="205" ht="18.75">
      <c r="A205" s="29">
        <v>205</v>
      </c>
    </row>
    <row r="206" ht="18.75">
      <c r="A206" s="29">
        <v>206</v>
      </c>
    </row>
    <row r="207" ht="18.75">
      <c r="A207" s="29">
        <v>207</v>
      </c>
    </row>
    <row r="208" ht="18.75">
      <c r="A208" s="29">
        <v>208</v>
      </c>
    </row>
    <row r="209" ht="18.75">
      <c r="A209" s="29">
        <v>209</v>
      </c>
    </row>
    <row r="210" ht="18.75">
      <c r="A210" s="29">
        <v>210</v>
      </c>
    </row>
    <row r="211" ht="18.75">
      <c r="A211" s="29">
        <v>211</v>
      </c>
    </row>
    <row r="212" ht="18.75">
      <c r="A212" s="29">
        <v>212</v>
      </c>
    </row>
    <row r="213" ht="18.75">
      <c r="A213" s="29">
        <v>213</v>
      </c>
    </row>
    <row r="214" ht="18.75">
      <c r="A214" s="29">
        <v>214</v>
      </c>
    </row>
    <row r="215" ht="18.75">
      <c r="A215" s="29">
        <v>215</v>
      </c>
    </row>
    <row r="216" ht="18.75">
      <c r="A216" s="29">
        <v>216</v>
      </c>
    </row>
    <row r="217" ht="18.75">
      <c r="A217" s="29">
        <v>217</v>
      </c>
    </row>
    <row r="218" ht="18.75">
      <c r="A218" s="29">
        <v>218</v>
      </c>
    </row>
    <row r="219" ht="18.75">
      <c r="A219" s="29">
        <v>219</v>
      </c>
    </row>
    <row r="220" ht="18.75">
      <c r="A220" s="29">
        <v>220</v>
      </c>
    </row>
    <row r="221" ht="18.75">
      <c r="A221" s="29">
        <v>221</v>
      </c>
    </row>
    <row r="222" ht="18.75">
      <c r="A222" s="29">
        <v>222</v>
      </c>
    </row>
    <row r="223" ht="18.75">
      <c r="A223" s="29">
        <v>223</v>
      </c>
    </row>
    <row r="224" ht="18.75">
      <c r="A224" s="29">
        <v>224</v>
      </c>
    </row>
    <row r="225" ht="18.75">
      <c r="A225" s="29">
        <v>225</v>
      </c>
    </row>
    <row r="226" ht="18.75">
      <c r="A226" s="29">
        <v>226</v>
      </c>
    </row>
    <row r="227" ht="18.75">
      <c r="A227" s="29">
        <v>227</v>
      </c>
    </row>
    <row r="228" ht="18.75">
      <c r="A228" s="29">
        <v>228</v>
      </c>
    </row>
    <row r="229" ht="18.75">
      <c r="A229" s="29">
        <v>229</v>
      </c>
    </row>
    <row r="230" ht="18.75">
      <c r="A230" s="29">
        <v>230</v>
      </c>
    </row>
    <row r="231" ht="18.75">
      <c r="A231" s="29">
        <v>231</v>
      </c>
    </row>
    <row r="232" ht="18.75">
      <c r="A232" s="29">
        <v>232</v>
      </c>
    </row>
    <row r="233" ht="18.75">
      <c r="A233" s="29">
        <v>233</v>
      </c>
    </row>
    <row r="234" ht="19.5" thickBot="1">
      <c r="A234" s="30">
        <v>234</v>
      </c>
    </row>
    <row r="235" ht="19.5" thickTop="1">
      <c r="A235" s="31">
        <v>235</v>
      </c>
    </row>
    <row r="236" ht="18.75">
      <c r="A236" s="29">
        <v>236</v>
      </c>
    </row>
    <row r="237" ht="18.75">
      <c r="A237" s="29">
        <v>237</v>
      </c>
    </row>
    <row r="238" ht="18.75">
      <c r="A238" s="29">
        <v>238</v>
      </c>
    </row>
    <row r="239" ht="18.75">
      <c r="A239" s="29">
        <v>239</v>
      </c>
    </row>
    <row r="240" ht="18.75">
      <c r="A240" s="29">
        <v>240</v>
      </c>
    </row>
    <row r="241" ht="18.75">
      <c r="A241" s="29">
        <v>241</v>
      </c>
    </row>
    <row r="242" ht="18.75">
      <c r="A242" s="29">
        <v>242</v>
      </c>
    </row>
    <row r="243" ht="18.75">
      <c r="A243" s="29">
        <v>243</v>
      </c>
    </row>
    <row r="244" ht="18.75">
      <c r="A244" s="29">
        <v>244</v>
      </c>
    </row>
    <row r="245" ht="18.75">
      <c r="A245" s="29">
        <v>245</v>
      </c>
    </row>
    <row r="246" ht="18.75">
      <c r="A246" s="29">
        <v>246</v>
      </c>
    </row>
    <row r="247" ht="18.75">
      <c r="A247" s="29">
        <v>247</v>
      </c>
    </row>
    <row r="248" ht="18.75">
      <c r="A248" s="29">
        <v>248</v>
      </c>
    </row>
    <row r="249" ht="18.75">
      <c r="A249" s="29">
        <v>249</v>
      </c>
    </row>
    <row r="250" ht="18.75">
      <c r="A250" s="29">
        <v>250</v>
      </c>
    </row>
    <row r="251" ht="18.75">
      <c r="A251" s="29">
        <v>251</v>
      </c>
    </row>
    <row r="252" ht="18.75">
      <c r="A252" s="29">
        <v>252</v>
      </c>
    </row>
    <row r="253" ht="18.75">
      <c r="A253" s="29">
        <v>253</v>
      </c>
    </row>
    <row r="254" ht="18.75">
      <c r="A254" s="29">
        <v>254</v>
      </c>
    </row>
    <row r="255" ht="18.75">
      <c r="A255" s="29">
        <v>255</v>
      </c>
    </row>
    <row r="256" ht="18.75">
      <c r="A256" s="29">
        <v>256</v>
      </c>
    </row>
    <row r="257" ht="18.75">
      <c r="A257" s="29">
        <v>257</v>
      </c>
    </row>
    <row r="258" ht="18.75">
      <c r="A258" s="29">
        <v>258</v>
      </c>
    </row>
    <row r="259" ht="18.75">
      <c r="A259" s="29">
        <v>259</v>
      </c>
    </row>
    <row r="260" ht="18.75">
      <c r="A260" s="29">
        <v>260</v>
      </c>
    </row>
    <row r="261" ht="18.75">
      <c r="A261" s="29">
        <v>261</v>
      </c>
    </row>
    <row r="262" ht="18.75">
      <c r="A262" s="29">
        <v>262</v>
      </c>
    </row>
    <row r="263" ht="18.75">
      <c r="A263" s="29">
        <v>263</v>
      </c>
    </row>
    <row r="264" ht="18.75">
      <c r="A264" s="29">
        <v>264</v>
      </c>
    </row>
    <row r="265" ht="18.75">
      <c r="A265" s="29">
        <v>265</v>
      </c>
    </row>
    <row r="266" ht="18.75">
      <c r="A266" s="29">
        <v>266</v>
      </c>
    </row>
    <row r="267" ht="18.75">
      <c r="A267" s="29">
        <v>267</v>
      </c>
    </row>
    <row r="268" ht="18.75">
      <c r="A268" s="29">
        <v>268</v>
      </c>
    </row>
    <row r="269" ht="18.75">
      <c r="A269" s="29">
        <v>269</v>
      </c>
    </row>
    <row r="270" ht="18.75">
      <c r="A270" s="29">
        <v>270</v>
      </c>
    </row>
    <row r="271" ht="18.75">
      <c r="A271" s="29">
        <v>271</v>
      </c>
    </row>
    <row r="272" ht="18.75">
      <c r="A272" s="29">
        <v>272</v>
      </c>
    </row>
    <row r="273" ht="18.75">
      <c r="A273" s="29">
        <v>273</v>
      </c>
    </row>
    <row r="274" ht="18.75">
      <c r="A274" s="29">
        <v>274</v>
      </c>
    </row>
    <row r="275" ht="18.75">
      <c r="A275" s="29">
        <v>275</v>
      </c>
    </row>
    <row r="276" ht="18.75">
      <c r="A276" s="29">
        <v>276</v>
      </c>
    </row>
    <row r="277" ht="18.75">
      <c r="A277" s="29">
        <v>277</v>
      </c>
    </row>
    <row r="278" ht="18.75">
      <c r="A278" s="29">
        <v>278</v>
      </c>
    </row>
    <row r="279" ht="18.75">
      <c r="A279" s="29">
        <v>279</v>
      </c>
    </row>
    <row r="280" ht="18.75">
      <c r="A280" s="29">
        <v>280</v>
      </c>
    </row>
    <row r="281" ht="18.75">
      <c r="A281" s="29">
        <v>281</v>
      </c>
    </row>
    <row r="282" ht="18.75">
      <c r="A282" s="29">
        <v>282</v>
      </c>
    </row>
    <row r="283" ht="18.75">
      <c r="A283" s="29">
        <v>283</v>
      </c>
    </row>
    <row r="284" ht="18.75">
      <c r="A284" s="29">
        <v>284</v>
      </c>
    </row>
    <row r="285" ht="18.75">
      <c r="A285" s="29">
        <v>285</v>
      </c>
    </row>
    <row r="286" ht="18.75">
      <c r="A286" s="29">
        <v>286</v>
      </c>
    </row>
    <row r="287" ht="18.75">
      <c r="A287" s="29">
        <v>287</v>
      </c>
    </row>
    <row r="288" ht="18.75">
      <c r="A288" s="29">
        <v>288</v>
      </c>
    </row>
    <row r="289" ht="18.75">
      <c r="A289" s="29">
        <v>289</v>
      </c>
    </row>
    <row r="290" ht="18.75">
      <c r="A290" s="29">
        <v>290</v>
      </c>
    </row>
    <row r="291" ht="18.75">
      <c r="A291" s="29">
        <v>291</v>
      </c>
    </row>
    <row r="292" ht="18.75">
      <c r="A292" s="29">
        <v>292</v>
      </c>
    </row>
    <row r="293" ht="18.75">
      <c r="A293" s="29">
        <v>293</v>
      </c>
    </row>
    <row r="294" ht="18.75">
      <c r="A294" s="29">
        <v>294</v>
      </c>
    </row>
    <row r="295" ht="18.75">
      <c r="A295" s="29">
        <v>295</v>
      </c>
    </row>
    <row r="296" ht="18.75">
      <c r="A296" s="29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2020-10-11T18:35:30Z</cp:lastPrinted>
  <dcterms:created xsi:type="dcterms:W3CDTF">2015-08-25T10:03:36Z</dcterms:created>
  <dcterms:modified xsi:type="dcterms:W3CDTF">2020-10-11T18:42:47Z</dcterms:modified>
  <cp:category/>
  <cp:version/>
  <cp:contentType/>
  <cp:contentStatus/>
</cp:coreProperties>
</file>